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Files for Sarthak\SSC funding files\2012 SSC Bike Parking Overhaul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54" i="1"/>
  <c r="B52" i="1"/>
  <c r="F50" i="1" l="1"/>
</calcChain>
</file>

<file path=xl/sharedStrings.xml><?xml version="1.0" encoding="utf-8"?>
<sst xmlns="http://schemas.openxmlformats.org/spreadsheetml/2006/main" count="462" uniqueCount="89">
  <si>
    <t>Name</t>
  </si>
  <si>
    <t>Location (Side)</t>
  </si>
  <si>
    <t>city</t>
  </si>
  <si>
    <t>Agency</t>
  </si>
  <si>
    <t>Type</t>
  </si>
  <si>
    <t xml:space="preserve">Units </t>
  </si>
  <si>
    <t xml:space="preserve"> department? </t>
  </si>
  <si>
    <t>Surface</t>
  </si>
  <si>
    <t>Lighting</t>
  </si>
  <si>
    <t>Natural History Building</t>
  </si>
  <si>
    <t>South</t>
  </si>
  <si>
    <t>both</t>
  </si>
  <si>
    <t>UI</t>
  </si>
  <si>
    <t>Loops</t>
  </si>
  <si>
    <t> campus</t>
  </si>
  <si>
    <t>Brick</t>
  </si>
  <si>
    <t>Building</t>
  </si>
  <si>
    <t>Newmark Lab</t>
  </si>
  <si>
    <t>Northeast</t>
  </si>
  <si>
    <t>Cement</t>
  </si>
  <si>
    <t>Mechanical Engineering</t>
  </si>
  <si>
    <t>West</t>
  </si>
  <si>
    <t>Asphalt</t>
  </si>
  <si>
    <t>None</t>
  </si>
  <si>
    <t>Kenney Gym Annex</t>
  </si>
  <si>
    <t>North</t>
  </si>
  <si>
    <t>Lights</t>
  </si>
  <si>
    <t>Davenport/Chem Annex</t>
  </si>
  <si>
    <t>West Courtyard</t>
  </si>
  <si>
    <t>David Kinley Hall</t>
  </si>
  <si>
    <t>Foreign Languages Building</t>
  </si>
  <si>
    <t>Henry Administration</t>
  </si>
  <si>
    <t>Lincoln Hall</t>
  </si>
  <si>
    <t>Northwest</t>
  </si>
  <si>
    <t>Main Library</t>
  </si>
  <si>
    <t>East</t>
  </si>
  <si>
    <t>Noyes Lab</t>
  </si>
  <si>
    <t>Parking Lot E3</t>
  </si>
  <si>
    <t> Aux</t>
  </si>
  <si>
    <t>Street</t>
  </si>
  <si>
    <t>Psychology Building</t>
  </si>
  <si>
    <t>Smith Hall</t>
  </si>
  <si>
    <t>Education Building</t>
  </si>
  <si>
    <t>Southeast</t>
  </si>
  <si>
    <t>Armory</t>
  </si>
  <si>
    <t>champaign</t>
  </si>
  <si>
    <t>Art and Design</t>
  </si>
  <si>
    <t>Noble Hall</t>
  </si>
  <si>
    <t>Grass</t>
  </si>
  <si>
    <t>Admin Info System and Services</t>
  </si>
  <si>
    <t>Loomis Lab</t>
  </si>
  <si>
    <t>urbana</t>
  </si>
  <si>
    <t>Parking Lot B18</t>
  </si>
  <si>
    <t>Center</t>
  </si>
  <si>
    <t>Parking Lot</t>
  </si>
  <si>
    <t>905 W Oregon</t>
  </si>
  <si>
    <t>Busey Evans</t>
  </si>
  <si>
    <t>Freer Hall</t>
  </si>
  <si>
    <t>ISR</t>
  </si>
  <si>
    <t>Music Building</t>
  </si>
  <si>
    <t>Southwest</t>
  </si>
  <si>
    <t>Blaisdell Hall PAR</t>
  </si>
  <si>
    <t>FAR</t>
  </si>
  <si>
    <t>PAR Entrance</t>
  </si>
  <si>
    <t>Saunders Hall PAR</t>
  </si>
  <si>
    <t>Parking Lot F27</t>
  </si>
  <si>
    <t>Vet Med Surgery and Obstetrics Lab</t>
  </si>
  <si>
    <t>Babcock Hall PAR</t>
  </si>
  <si>
    <t>Removed?</t>
  </si>
  <si>
    <t>Yes</t>
  </si>
  <si>
    <t>Need to update the Bike at Illinois map</t>
  </si>
  <si>
    <t>There is nothing on the east of Main Library if I am not wrong</t>
  </si>
  <si>
    <t>No</t>
  </si>
  <si>
    <t>Not a University building - CPM apartment building</t>
  </si>
  <si>
    <t>Need to check</t>
  </si>
  <si>
    <t>according to Bike at Illinois map</t>
  </si>
  <si>
    <t>Vet Med parking lot</t>
  </si>
  <si>
    <t>Vet Med - Donut Hole parking from what I hear</t>
  </si>
  <si>
    <t>no</t>
  </si>
  <si>
    <t>Check this one out</t>
  </si>
  <si>
    <t>Donut Hole parking still there. 4/7/20 all but 5 removed and replaced with university standard bike racks</t>
  </si>
  <si>
    <t>Donut Hole parking still there - Google image Jul 2017 (2019 picture obscured by fencing). 4/7/20 all removed and replaced with university standard bike racks</t>
  </si>
  <si>
    <t>Donut Hole parking still present - Google image Jul 2019. confirmed 4/7/20</t>
  </si>
  <si>
    <t>Donut Hole parking still present - Google image Jul 2019 - looks like we have a lot more than 8 in this area. Confirmed 4/7/20</t>
  </si>
  <si>
    <t>Comments</t>
  </si>
  <si>
    <t>Total Donut Holes from FY12</t>
  </si>
  <si>
    <t>Remaining Donut Holes as of 4/7/20</t>
  </si>
  <si>
    <t>% remaining</t>
  </si>
  <si>
    <t>% removed as of 4/7/20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</si>
</sst>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trike/>
      <sz val="11"/>
      <color theme="1"/>
      <name val="Calibri"/>
      <family val="2"/>
    </font>
    <font>
      <strike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 applyNumberFormat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3" fillId="0" borderId="2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0" fillId="0" borderId="0" xfId="0" applyNumberFormat="1"/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3" borderId="3" xfId="2" applyBorder="1" applyAlignment="1">
      <alignment vertical="center"/>
    </xf>
    <xf numFmtId="0" fontId="5" fillId="3" borderId="4" xfId="2" applyBorder="1" applyAlignment="1">
      <alignment vertical="center"/>
    </xf>
    <xf numFmtId="0" fontId="5" fillId="3" borderId="4" xfId="2" applyNumberForma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10" xfId="1" applyNumberFormat="1" applyFont="1" applyBorder="1"/>
    <xf numFmtId="10" fontId="0" fillId="0" borderId="11" xfId="0" applyNumberFormat="1" applyBorder="1"/>
    <xf numFmtId="0" fontId="5" fillId="3" borderId="5" xfId="2" applyBorder="1" applyAlignment="1">
      <alignment vertical="center"/>
    </xf>
  </cellXfs>
  <cellStyles count="3">
    <cellStyle name="Bad" xfId="2" builtinId="27"/>
    <cellStyle name="Normal" xfId="0" builtinId="0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pane ySplit="1" topLeftCell="A2" activePane="bottomLeft" state="frozen"/>
      <selection pane="bottomLeft" activeCell="C38" sqref="C38"/>
    </sheetView>
  </sheetViews>
  <sheetFormatPr defaultRowHeight="14.4" x14ac:dyDescent="0.3"/>
  <cols>
    <col min="1" max="1" width="30.33203125" bestFit="1" customWidth="1"/>
    <col min="2" max="2" width="13.88671875" bestFit="1" customWidth="1"/>
    <col min="3" max="3" width="9.77734375" bestFit="1" customWidth="1"/>
    <col min="4" max="4" width="7.21875" bestFit="1" customWidth="1"/>
    <col min="5" max="5" width="5.88671875" bestFit="1" customWidth="1"/>
    <col min="6" max="6" width="7.6640625" style="9" bestFit="1" customWidth="1"/>
    <col min="7" max="7" width="12.77734375" bestFit="1" customWidth="1"/>
    <col min="8" max="8" width="7.33203125" bestFit="1" customWidth="1"/>
    <col min="9" max="9" width="10" bestFit="1" customWidth="1"/>
    <col min="10" max="10" width="12.6640625" bestFit="1" customWidth="1"/>
  </cols>
  <sheetData>
    <row r="1" spans="1:11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2" t="s">
        <v>8</v>
      </c>
      <c r="J1" s="2" t="s">
        <v>68</v>
      </c>
      <c r="K1" s="19" t="s">
        <v>84</v>
      </c>
    </row>
    <row r="2" spans="1:11" ht="15" thickBot="1" x14ac:dyDescent="0.35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8">
        <v>56</v>
      </c>
      <c r="G2" s="4" t="s">
        <v>14</v>
      </c>
      <c r="H2" s="4" t="s">
        <v>15</v>
      </c>
      <c r="I2" s="4" t="s">
        <v>16</v>
      </c>
      <c r="J2" s="4" t="s">
        <v>69</v>
      </c>
    </row>
    <row r="3" spans="1:11" ht="15" thickBot="1" x14ac:dyDescent="0.35">
      <c r="A3" s="3" t="s">
        <v>17</v>
      </c>
      <c r="B3" s="4" t="s">
        <v>18</v>
      </c>
      <c r="C3" s="4" t="s">
        <v>11</v>
      </c>
      <c r="D3" s="4" t="s">
        <v>12</v>
      </c>
      <c r="E3" s="4" t="s">
        <v>13</v>
      </c>
      <c r="F3" s="8">
        <v>6</v>
      </c>
      <c r="G3" s="4" t="s">
        <v>14</v>
      </c>
      <c r="H3" s="4" t="s">
        <v>19</v>
      </c>
      <c r="I3" s="4" t="s">
        <v>16</v>
      </c>
      <c r="J3" s="4" t="s">
        <v>69</v>
      </c>
    </row>
    <row r="4" spans="1:11" ht="15" thickBot="1" x14ac:dyDescent="0.35">
      <c r="A4" s="3" t="s">
        <v>20</v>
      </c>
      <c r="B4" s="4" t="s">
        <v>21</v>
      </c>
      <c r="C4" s="4" t="s">
        <v>11</v>
      </c>
      <c r="D4" s="4" t="s">
        <v>12</v>
      </c>
      <c r="E4" s="4" t="s">
        <v>13</v>
      </c>
      <c r="F4" s="8">
        <v>13</v>
      </c>
      <c r="G4" s="4" t="s">
        <v>14</v>
      </c>
      <c r="H4" s="4" t="s">
        <v>22</v>
      </c>
      <c r="I4" s="4" t="s">
        <v>23</v>
      </c>
      <c r="J4" s="4" t="s">
        <v>69</v>
      </c>
      <c r="K4" s="10" t="s">
        <v>70</v>
      </c>
    </row>
    <row r="5" spans="1:11" ht="15" thickBot="1" x14ac:dyDescent="0.35">
      <c r="A5" s="3" t="s">
        <v>24</v>
      </c>
      <c r="B5" s="4" t="s">
        <v>25</v>
      </c>
      <c r="C5" s="4" t="s">
        <v>11</v>
      </c>
      <c r="D5" s="4" t="s">
        <v>12</v>
      </c>
      <c r="E5" s="4" t="s">
        <v>13</v>
      </c>
      <c r="F5" s="8">
        <v>16</v>
      </c>
      <c r="G5" s="4" t="s">
        <v>14</v>
      </c>
      <c r="H5" s="4" t="s">
        <v>19</v>
      </c>
      <c r="I5" s="4" t="s">
        <v>26</v>
      </c>
      <c r="J5" s="4" t="s">
        <v>69</v>
      </c>
      <c r="K5" s="10" t="s">
        <v>70</v>
      </c>
    </row>
    <row r="6" spans="1:11" ht="15" thickBot="1" x14ac:dyDescent="0.35">
      <c r="A6" s="3" t="s">
        <v>27</v>
      </c>
      <c r="B6" s="4" t="s">
        <v>28</v>
      </c>
      <c r="C6" s="4" t="s">
        <v>11</v>
      </c>
      <c r="D6" s="4" t="s">
        <v>12</v>
      </c>
      <c r="E6" s="4" t="s">
        <v>13</v>
      </c>
      <c r="F6" s="8">
        <v>30</v>
      </c>
      <c r="G6" s="4" t="s">
        <v>14</v>
      </c>
      <c r="H6" s="4" t="s">
        <v>19</v>
      </c>
      <c r="I6" s="4" t="s">
        <v>16</v>
      </c>
      <c r="J6" s="4" t="s">
        <v>69</v>
      </c>
    </row>
    <row r="7" spans="1:11" ht="15" thickBot="1" x14ac:dyDescent="0.35">
      <c r="A7" s="3" t="s">
        <v>29</v>
      </c>
      <c r="B7" s="4" t="s">
        <v>21</v>
      </c>
      <c r="C7" s="4" t="s">
        <v>11</v>
      </c>
      <c r="D7" s="4" t="s">
        <v>12</v>
      </c>
      <c r="E7" s="4" t="s">
        <v>13</v>
      </c>
      <c r="F7" s="8">
        <v>53</v>
      </c>
      <c r="G7" s="4" t="s">
        <v>14</v>
      </c>
      <c r="H7" s="4" t="s">
        <v>15</v>
      </c>
      <c r="I7" s="4" t="s">
        <v>16</v>
      </c>
      <c r="J7" s="4" t="s">
        <v>69</v>
      </c>
    </row>
    <row r="8" spans="1:11" ht="15" thickBot="1" x14ac:dyDescent="0.35">
      <c r="A8" s="3" t="s">
        <v>30</v>
      </c>
      <c r="B8" s="4" t="s">
        <v>18</v>
      </c>
      <c r="C8" s="4" t="s">
        <v>11</v>
      </c>
      <c r="D8" s="4" t="s">
        <v>12</v>
      </c>
      <c r="E8" s="4" t="s">
        <v>13</v>
      </c>
      <c r="F8" s="8">
        <v>120</v>
      </c>
      <c r="G8" s="4" t="s">
        <v>14</v>
      </c>
      <c r="H8" s="4" t="s">
        <v>19</v>
      </c>
      <c r="I8" s="4" t="s">
        <v>26</v>
      </c>
      <c r="J8" s="4" t="s">
        <v>69</v>
      </c>
    </row>
    <row r="9" spans="1:11" ht="15" thickBot="1" x14ac:dyDescent="0.35">
      <c r="A9" s="3" t="s">
        <v>31</v>
      </c>
      <c r="B9" s="4" t="s">
        <v>25</v>
      </c>
      <c r="C9" s="4" t="s">
        <v>11</v>
      </c>
      <c r="D9" s="4" t="s">
        <v>12</v>
      </c>
      <c r="E9" s="4" t="s">
        <v>13</v>
      </c>
      <c r="F9" s="8">
        <v>12</v>
      </c>
      <c r="G9" s="4" t="s">
        <v>14</v>
      </c>
      <c r="H9" s="4" t="s">
        <v>19</v>
      </c>
      <c r="I9" s="4" t="s">
        <v>26</v>
      </c>
      <c r="J9" s="4" t="s">
        <v>69</v>
      </c>
      <c r="K9" s="10" t="s">
        <v>70</v>
      </c>
    </row>
    <row r="10" spans="1:11" ht="15" thickBot="1" x14ac:dyDescent="0.35">
      <c r="A10" s="3" t="s">
        <v>32</v>
      </c>
      <c r="B10" s="4" t="s">
        <v>33</v>
      </c>
      <c r="C10" s="4" t="s">
        <v>11</v>
      </c>
      <c r="D10" s="4" t="s">
        <v>12</v>
      </c>
      <c r="E10" s="4" t="s">
        <v>13</v>
      </c>
      <c r="F10" s="8">
        <v>45</v>
      </c>
      <c r="G10" s="4" t="s">
        <v>14</v>
      </c>
      <c r="H10" s="4" t="s">
        <v>19</v>
      </c>
      <c r="I10" s="4" t="s">
        <v>26</v>
      </c>
      <c r="J10" s="4" t="s">
        <v>69</v>
      </c>
    </row>
    <row r="11" spans="1:11" ht="15" thickBot="1" x14ac:dyDescent="0.35">
      <c r="A11" s="3" t="s">
        <v>34</v>
      </c>
      <c r="B11" s="4" t="s">
        <v>35</v>
      </c>
      <c r="C11" s="4" t="s">
        <v>11</v>
      </c>
      <c r="D11" s="4" t="s">
        <v>12</v>
      </c>
      <c r="E11" s="4" t="s">
        <v>13</v>
      </c>
      <c r="F11" s="8">
        <v>37</v>
      </c>
      <c r="G11" s="4" t="s">
        <v>14</v>
      </c>
      <c r="H11" s="4" t="s">
        <v>19</v>
      </c>
      <c r="I11" s="4" t="s">
        <v>26</v>
      </c>
      <c r="J11" s="4" t="s">
        <v>69</v>
      </c>
      <c r="K11" s="10" t="s">
        <v>71</v>
      </c>
    </row>
    <row r="12" spans="1:11" ht="15" thickBot="1" x14ac:dyDescent="0.35">
      <c r="A12" s="3" t="s">
        <v>34</v>
      </c>
      <c r="B12" s="4" t="s">
        <v>10</v>
      </c>
      <c r="C12" s="4" t="s">
        <v>11</v>
      </c>
      <c r="D12" s="4" t="s">
        <v>12</v>
      </c>
      <c r="E12" s="4" t="s">
        <v>13</v>
      </c>
      <c r="F12" s="8">
        <v>49</v>
      </c>
      <c r="G12" s="4" t="s">
        <v>14</v>
      </c>
      <c r="H12" s="4" t="s">
        <v>19</v>
      </c>
      <c r="I12" s="4" t="s">
        <v>23</v>
      </c>
      <c r="J12" s="4" t="s">
        <v>69</v>
      </c>
    </row>
    <row r="13" spans="1:11" ht="15" thickBot="1" x14ac:dyDescent="0.35">
      <c r="A13" s="3" t="s">
        <v>34</v>
      </c>
      <c r="B13" s="4" t="s">
        <v>10</v>
      </c>
      <c r="C13" s="4" t="s">
        <v>11</v>
      </c>
      <c r="D13" s="4" t="s">
        <v>12</v>
      </c>
      <c r="E13" s="4" t="s">
        <v>13</v>
      </c>
      <c r="F13" s="8">
        <v>64</v>
      </c>
      <c r="G13" s="4" t="s">
        <v>14</v>
      </c>
      <c r="H13" s="4" t="s">
        <v>19</v>
      </c>
      <c r="I13" s="4" t="s">
        <v>26</v>
      </c>
      <c r="J13" s="4" t="s">
        <v>69</v>
      </c>
    </row>
    <row r="14" spans="1:11" ht="15" thickBot="1" x14ac:dyDescent="0.35">
      <c r="A14" s="3" t="s">
        <v>9</v>
      </c>
      <c r="B14" s="4" t="s">
        <v>10</v>
      </c>
      <c r="C14" s="4" t="s">
        <v>11</v>
      </c>
      <c r="D14" s="4" t="s">
        <v>12</v>
      </c>
      <c r="E14" s="4" t="s">
        <v>13</v>
      </c>
      <c r="F14" s="8">
        <v>28</v>
      </c>
      <c r="G14" s="4" t="s">
        <v>14</v>
      </c>
      <c r="H14" s="4" t="s">
        <v>19</v>
      </c>
      <c r="I14" s="4" t="s">
        <v>26</v>
      </c>
      <c r="J14" s="4" t="s">
        <v>69</v>
      </c>
    </row>
    <row r="15" spans="1:11" ht="15" thickBot="1" x14ac:dyDescent="0.35">
      <c r="A15" s="3" t="s">
        <v>36</v>
      </c>
      <c r="B15" s="4" t="s">
        <v>21</v>
      </c>
      <c r="C15" s="4" t="s">
        <v>11</v>
      </c>
      <c r="D15" s="4" t="s">
        <v>12</v>
      </c>
      <c r="E15" s="4" t="s">
        <v>13</v>
      </c>
      <c r="F15" s="8">
        <v>89</v>
      </c>
      <c r="G15" s="4" t="s">
        <v>14</v>
      </c>
      <c r="H15" s="4" t="s">
        <v>19</v>
      </c>
      <c r="I15" s="4" t="s">
        <v>23</v>
      </c>
      <c r="J15" s="4" t="s">
        <v>69</v>
      </c>
    </row>
    <row r="16" spans="1:11" ht="15" thickBot="1" x14ac:dyDescent="0.35">
      <c r="A16" s="3" t="s">
        <v>37</v>
      </c>
      <c r="B16" s="4" t="s">
        <v>10</v>
      </c>
      <c r="C16" s="4" t="s">
        <v>11</v>
      </c>
      <c r="D16" s="4" t="s">
        <v>12</v>
      </c>
      <c r="E16" s="4" t="s">
        <v>13</v>
      </c>
      <c r="F16" s="8">
        <v>47</v>
      </c>
      <c r="G16" s="4" t="s">
        <v>38</v>
      </c>
      <c r="H16" s="4" t="s">
        <v>19</v>
      </c>
      <c r="I16" s="4" t="s">
        <v>39</v>
      </c>
      <c r="J16" s="4" t="s">
        <v>69</v>
      </c>
    </row>
    <row r="17" spans="1:11" ht="15" thickBot="1" x14ac:dyDescent="0.35">
      <c r="A17" s="3" t="s">
        <v>40</v>
      </c>
      <c r="B17" s="4" t="s">
        <v>35</v>
      </c>
      <c r="C17" s="4" t="s">
        <v>11</v>
      </c>
      <c r="D17" s="4" t="s">
        <v>12</v>
      </c>
      <c r="E17" s="4" t="s">
        <v>13</v>
      </c>
      <c r="F17" s="8">
        <v>56</v>
      </c>
      <c r="G17" s="4" t="s">
        <v>14</v>
      </c>
      <c r="H17" s="4" t="s">
        <v>19</v>
      </c>
      <c r="I17" s="4" t="s">
        <v>26</v>
      </c>
      <c r="J17" s="4" t="s">
        <v>69</v>
      </c>
    </row>
    <row r="18" spans="1:11" ht="15" thickBot="1" x14ac:dyDescent="0.35">
      <c r="A18" s="3" t="s">
        <v>41</v>
      </c>
      <c r="B18" s="4" t="s">
        <v>10</v>
      </c>
      <c r="C18" s="4" t="s">
        <v>11</v>
      </c>
      <c r="D18" s="4" t="s">
        <v>12</v>
      </c>
      <c r="E18" s="4" t="s">
        <v>13</v>
      </c>
      <c r="F18" s="8">
        <v>18</v>
      </c>
      <c r="G18" s="4" t="s">
        <v>14</v>
      </c>
      <c r="H18" s="4" t="s">
        <v>19</v>
      </c>
      <c r="I18" s="4" t="s">
        <v>26</v>
      </c>
      <c r="J18" s="4" t="s">
        <v>69</v>
      </c>
    </row>
    <row r="19" spans="1:11" ht="15" thickBot="1" x14ac:dyDescent="0.35">
      <c r="A19" s="3" t="s">
        <v>41</v>
      </c>
      <c r="B19" s="4" t="s">
        <v>21</v>
      </c>
      <c r="C19" s="4" t="s">
        <v>11</v>
      </c>
      <c r="D19" s="4" t="s">
        <v>12</v>
      </c>
      <c r="E19" s="4" t="s">
        <v>13</v>
      </c>
      <c r="F19" s="8">
        <v>72</v>
      </c>
      <c r="G19" s="4" t="s">
        <v>14</v>
      </c>
      <c r="H19" s="4" t="s">
        <v>19</v>
      </c>
      <c r="I19" s="4" t="s">
        <v>26</v>
      </c>
      <c r="J19" s="4" t="s">
        <v>69</v>
      </c>
    </row>
    <row r="20" spans="1:11" ht="15" thickBot="1" x14ac:dyDescent="0.35">
      <c r="A20" s="3" t="s">
        <v>29</v>
      </c>
      <c r="B20" s="4" t="s">
        <v>10</v>
      </c>
      <c r="C20" s="4" t="s">
        <v>11</v>
      </c>
      <c r="D20" s="4" t="s">
        <v>12</v>
      </c>
      <c r="E20" s="4" t="s">
        <v>13</v>
      </c>
      <c r="F20" s="8">
        <v>32</v>
      </c>
      <c r="G20" s="4" t="s">
        <v>14</v>
      </c>
      <c r="H20" s="4" t="s">
        <v>19</v>
      </c>
      <c r="I20" s="4" t="s">
        <v>16</v>
      </c>
      <c r="J20" s="4" t="s">
        <v>69</v>
      </c>
    </row>
    <row r="21" spans="1:11" ht="15" thickBot="1" x14ac:dyDescent="0.35">
      <c r="A21" s="3" t="s">
        <v>42</v>
      </c>
      <c r="B21" s="4" t="s">
        <v>43</v>
      </c>
      <c r="C21" s="4" t="s">
        <v>11</v>
      </c>
      <c r="D21" s="4" t="s">
        <v>12</v>
      </c>
      <c r="E21" s="4" t="s">
        <v>13</v>
      </c>
      <c r="F21" s="8">
        <v>30</v>
      </c>
      <c r="G21" s="4" t="s">
        <v>14</v>
      </c>
      <c r="H21" s="4" t="s">
        <v>19</v>
      </c>
      <c r="I21" s="4" t="s">
        <v>16</v>
      </c>
      <c r="J21" s="4" t="s">
        <v>69</v>
      </c>
    </row>
    <row r="22" spans="1:11" ht="15" thickBot="1" x14ac:dyDescent="0.35">
      <c r="A22" s="3" t="s">
        <v>42</v>
      </c>
      <c r="B22" s="4" t="s">
        <v>25</v>
      </c>
      <c r="C22" s="4" t="s">
        <v>11</v>
      </c>
      <c r="D22" s="4" t="s">
        <v>12</v>
      </c>
      <c r="E22" s="4" t="s">
        <v>13</v>
      </c>
      <c r="F22" s="8">
        <v>36</v>
      </c>
      <c r="G22" s="4" t="s">
        <v>14</v>
      </c>
      <c r="H22" s="4" t="s">
        <v>19</v>
      </c>
      <c r="I22" s="4" t="s">
        <v>26</v>
      </c>
      <c r="J22" s="4" t="s">
        <v>69</v>
      </c>
    </row>
    <row r="23" spans="1:11" ht="15" thickBot="1" x14ac:dyDescent="0.35">
      <c r="A23" s="3" t="s">
        <v>42</v>
      </c>
      <c r="B23" s="4" t="s">
        <v>25</v>
      </c>
      <c r="C23" s="4" t="s">
        <v>11</v>
      </c>
      <c r="D23" s="4" t="s">
        <v>12</v>
      </c>
      <c r="E23" s="4" t="s">
        <v>13</v>
      </c>
      <c r="F23" s="8">
        <v>37</v>
      </c>
      <c r="G23" s="4" t="s">
        <v>14</v>
      </c>
      <c r="H23" s="4" t="s">
        <v>19</v>
      </c>
      <c r="I23" s="4" t="s">
        <v>26</v>
      </c>
      <c r="J23" s="4" t="s">
        <v>69</v>
      </c>
    </row>
    <row r="24" spans="1:11" ht="15" thickBot="1" x14ac:dyDescent="0.35">
      <c r="A24" s="3" t="s">
        <v>44</v>
      </c>
      <c r="B24" s="4" t="s">
        <v>25</v>
      </c>
      <c r="C24" s="4" t="s">
        <v>45</v>
      </c>
      <c r="D24" s="4" t="s">
        <v>12</v>
      </c>
      <c r="E24" s="4" t="s">
        <v>13</v>
      </c>
      <c r="F24" s="8">
        <v>81</v>
      </c>
      <c r="G24" s="4" t="s">
        <v>14</v>
      </c>
      <c r="H24" s="4" t="s">
        <v>19</v>
      </c>
      <c r="I24" s="4" t="s">
        <v>16</v>
      </c>
      <c r="J24" s="4" t="s">
        <v>69</v>
      </c>
    </row>
    <row r="25" spans="1:11" ht="15" thickBot="1" x14ac:dyDescent="0.35">
      <c r="A25" s="3" t="s">
        <v>44</v>
      </c>
      <c r="B25" s="4" t="s">
        <v>25</v>
      </c>
      <c r="C25" s="4" t="s">
        <v>45</v>
      </c>
      <c r="D25" s="4" t="s">
        <v>12</v>
      </c>
      <c r="E25" s="4" t="s">
        <v>13</v>
      </c>
      <c r="F25" s="8">
        <v>90</v>
      </c>
      <c r="G25" s="4" t="s">
        <v>14</v>
      </c>
      <c r="H25" s="4" t="s">
        <v>19</v>
      </c>
      <c r="I25" s="4" t="s">
        <v>39</v>
      </c>
      <c r="J25" s="4" t="s">
        <v>69</v>
      </c>
    </row>
    <row r="26" spans="1:11" ht="15" thickBot="1" x14ac:dyDescent="0.35">
      <c r="A26" s="3" t="s">
        <v>37</v>
      </c>
      <c r="B26" s="4" t="s">
        <v>21</v>
      </c>
      <c r="C26" s="4" t="s">
        <v>45</v>
      </c>
      <c r="D26" s="4" t="s">
        <v>12</v>
      </c>
      <c r="E26" s="4" t="s">
        <v>13</v>
      </c>
      <c r="F26" s="8">
        <v>85</v>
      </c>
      <c r="G26" s="4" t="s">
        <v>38</v>
      </c>
      <c r="H26" s="4" t="s">
        <v>19</v>
      </c>
      <c r="I26" s="4" t="s">
        <v>26</v>
      </c>
      <c r="J26" s="4" t="s">
        <v>69</v>
      </c>
    </row>
    <row r="27" spans="1:11" ht="15" thickBot="1" x14ac:dyDescent="0.35">
      <c r="A27" s="3" t="s">
        <v>46</v>
      </c>
      <c r="B27" s="4" t="s">
        <v>21</v>
      </c>
      <c r="C27" s="4" t="s">
        <v>45</v>
      </c>
      <c r="D27" s="4" t="s">
        <v>12</v>
      </c>
      <c r="E27" s="4" t="s">
        <v>13</v>
      </c>
      <c r="F27" s="8">
        <v>56</v>
      </c>
      <c r="G27" s="4" t="s">
        <v>14</v>
      </c>
      <c r="H27" s="4" t="s">
        <v>19</v>
      </c>
      <c r="I27" s="4" t="s">
        <v>26</v>
      </c>
      <c r="J27" s="4" t="s">
        <v>69</v>
      </c>
    </row>
    <row r="28" spans="1:11" ht="15" thickBot="1" x14ac:dyDescent="0.35">
      <c r="A28" s="16" t="s">
        <v>47</v>
      </c>
      <c r="B28" s="17" t="s">
        <v>10</v>
      </c>
      <c r="C28" s="17" t="s">
        <v>45</v>
      </c>
      <c r="D28" s="17" t="s">
        <v>12</v>
      </c>
      <c r="E28" s="17" t="s">
        <v>13</v>
      </c>
      <c r="F28" s="18">
        <v>17</v>
      </c>
      <c r="G28" s="17" t="s">
        <v>14</v>
      </c>
      <c r="H28" s="17" t="s">
        <v>48</v>
      </c>
      <c r="I28" s="17" t="s">
        <v>23</v>
      </c>
      <c r="J28" s="17" t="s">
        <v>72</v>
      </c>
      <c r="K28" s="10" t="s">
        <v>82</v>
      </c>
    </row>
    <row r="29" spans="1:11" ht="15" thickBot="1" x14ac:dyDescent="0.35">
      <c r="A29" s="3" t="s">
        <v>49</v>
      </c>
      <c r="B29" s="4" t="s">
        <v>25</v>
      </c>
      <c r="C29" s="4" t="s">
        <v>45</v>
      </c>
      <c r="D29" s="4" t="s">
        <v>12</v>
      </c>
      <c r="E29" s="4" t="s">
        <v>13</v>
      </c>
      <c r="F29" s="8">
        <v>6</v>
      </c>
      <c r="G29" s="4" t="s">
        <v>14</v>
      </c>
      <c r="H29" s="4" t="s">
        <v>19</v>
      </c>
      <c r="I29" s="4" t="s">
        <v>23</v>
      </c>
      <c r="J29" s="4" t="s">
        <v>69</v>
      </c>
    </row>
    <row r="30" spans="1:11" ht="15" thickBot="1" x14ac:dyDescent="0.35">
      <c r="A30" s="3" t="s">
        <v>50</v>
      </c>
      <c r="B30" s="4" t="s">
        <v>25</v>
      </c>
      <c r="C30" s="4" t="s">
        <v>51</v>
      </c>
      <c r="D30" s="4" t="s">
        <v>12</v>
      </c>
      <c r="E30" s="4" t="s">
        <v>13</v>
      </c>
      <c r="F30" s="8">
        <v>72</v>
      </c>
      <c r="G30" s="4" t="s">
        <v>14</v>
      </c>
      <c r="H30" s="4" t="s">
        <v>19</v>
      </c>
      <c r="I30" s="4" t="s">
        <v>16</v>
      </c>
      <c r="J30" s="4" t="s">
        <v>69</v>
      </c>
    </row>
    <row r="31" spans="1:11" ht="15" thickBot="1" x14ac:dyDescent="0.35">
      <c r="A31" s="3" t="s">
        <v>52</v>
      </c>
      <c r="B31" s="4" t="s">
        <v>53</v>
      </c>
      <c r="C31" s="4" t="s">
        <v>51</v>
      </c>
      <c r="D31" s="4" t="s">
        <v>12</v>
      </c>
      <c r="E31" s="4" t="s">
        <v>13</v>
      </c>
      <c r="F31" s="8">
        <v>7</v>
      </c>
      <c r="G31" s="4" t="s">
        <v>38</v>
      </c>
      <c r="H31" s="4" t="s">
        <v>19</v>
      </c>
      <c r="I31" s="4" t="s">
        <v>54</v>
      </c>
      <c r="J31" s="4" t="s">
        <v>69</v>
      </c>
    </row>
    <row r="32" spans="1:11" ht="15" thickBot="1" x14ac:dyDescent="0.35">
      <c r="A32" s="12" t="s">
        <v>55</v>
      </c>
      <c r="B32" s="13" t="s">
        <v>10</v>
      </c>
      <c r="C32" s="13" t="s">
        <v>51</v>
      </c>
      <c r="D32" s="13" t="s">
        <v>12</v>
      </c>
      <c r="E32" s="13" t="s">
        <v>13</v>
      </c>
      <c r="F32" s="14">
        <v>13</v>
      </c>
      <c r="G32" s="13" t="s">
        <v>14</v>
      </c>
      <c r="H32" s="13" t="s">
        <v>19</v>
      </c>
      <c r="I32" s="13" t="s">
        <v>16</v>
      </c>
      <c r="J32" s="13" t="s">
        <v>74</v>
      </c>
      <c r="K32" s="15" t="s">
        <v>73</v>
      </c>
    </row>
    <row r="33" spans="1:11" ht="15" thickBot="1" x14ac:dyDescent="0.35">
      <c r="A33" s="3" t="s">
        <v>56</v>
      </c>
      <c r="B33" s="4" t="s">
        <v>21</v>
      </c>
      <c r="C33" s="4" t="s">
        <v>51</v>
      </c>
      <c r="D33" s="4" t="s">
        <v>12</v>
      </c>
      <c r="E33" s="4" t="s">
        <v>13</v>
      </c>
      <c r="F33" s="8">
        <v>19</v>
      </c>
      <c r="G33" s="4" t="s">
        <v>38</v>
      </c>
      <c r="H33" s="4" t="s">
        <v>19</v>
      </c>
      <c r="I33" s="4" t="s">
        <v>26</v>
      </c>
      <c r="J33" s="4" t="s">
        <v>69</v>
      </c>
      <c r="K33" s="10" t="s">
        <v>81</v>
      </c>
    </row>
    <row r="34" spans="1:11" ht="15" thickBot="1" x14ac:dyDescent="0.35">
      <c r="A34" s="16" t="s">
        <v>56</v>
      </c>
      <c r="B34" s="17" t="s">
        <v>43</v>
      </c>
      <c r="C34" s="17" t="s">
        <v>51</v>
      </c>
      <c r="D34" s="17" t="s">
        <v>12</v>
      </c>
      <c r="E34" s="17" t="s">
        <v>13</v>
      </c>
      <c r="F34" s="18">
        <v>36</v>
      </c>
      <c r="G34" s="17" t="s">
        <v>38</v>
      </c>
      <c r="H34" s="17" t="s">
        <v>19</v>
      </c>
      <c r="I34" s="17" t="s">
        <v>26</v>
      </c>
      <c r="J34" s="4" t="s">
        <v>69</v>
      </c>
      <c r="K34" s="27" t="s">
        <v>80</v>
      </c>
    </row>
    <row r="35" spans="1:11" ht="15" thickBot="1" x14ac:dyDescent="0.35">
      <c r="A35" s="3" t="s">
        <v>57</v>
      </c>
      <c r="B35" s="4" t="s">
        <v>21</v>
      </c>
      <c r="C35" s="4" t="s">
        <v>51</v>
      </c>
      <c r="D35" s="4" t="s">
        <v>12</v>
      </c>
      <c r="E35" s="4" t="s">
        <v>13</v>
      </c>
      <c r="F35" s="8">
        <v>12</v>
      </c>
      <c r="G35" s="4" t="s">
        <v>14</v>
      </c>
      <c r="H35" s="4" t="s">
        <v>22</v>
      </c>
      <c r="I35" s="4" t="s">
        <v>16</v>
      </c>
      <c r="J35" s="4" t="s">
        <v>69</v>
      </c>
    </row>
    <row r="36" spans="1:11" ht="15" thickBot="1" x14ac:dyDescent="0.35">
      <c r="A36" s="3" t="s">
        <v>58</v>
      </c>
      <c r="B36" s="4" t="s">
        <v>10</v>
      </c>
      <c r="C36" s="4" t="s">
        <v>51</v>
      </c>
      <c r="D36" s="4" t="s">
        <v>12</v>
      </c>
      <c r="E36" s="4" t="s">
        <v>13</v>
      </c>
      <c r="F36" s="8">
        <v>95</v>
      </c>
      <c r="G36" s="4" t="s">
        <v>38</v>
      </c>
      <c r="H36" s="4" t="s">
        <v>19</v>
      </c>
      <c r="I36" s="4" t="s">
        <v>26</v>
      </c>
      <c r="J36" s="4" t="s">
        <v>69</v>
      </c>
      <c r="K36" s="10" t="s">
        <v>70</v>
      </c>
    </row>
    <row r="37" spans="1:11" ht="15" thickBot="1" x14ac:dyDescent="0.35">
      <c r="A37" s="3" t="s">
        <v>50</v>
      </c>
      <c r="B37" s="4" t="s">
        <v>10</v>
      </c>
      <c r="C37" s="4" t="s">
        <v>51</v>
      </c>
      <c r="D37" s="4" t="s">
        <v>12</v>
      </c>
      <c r="E37" s="4" t="s">
        <v>13</v>
      </c>
      <c r="F37" s="8">
        <v>109</v>
      </c>
      <c r="G37" s="4" t="s">
        <v>14</v>
      </c>
      <c r="H37" s="4" t="s">
        <v>19</v>
      </c>
      <c r="I37" s="4" t="s">
        <v>39</v>
      </c>
      <c r="J37" s="4" t="s">
        <v>69</v>
      </c>
      <c r="K37" s="10" t="s">
        <v>70</v>
      </c>
    </row>
    <row r="38" spans="1:11" ht="15" thickBot="1" x14ac:dyDescent="0.35">
      <c r="A38" s="3" t="s">
        <v>59</v>
      </c>
      <c r="B38" s="4" t="s">
        <v>35</v>
      </c>
      <c r="C38" s="4" t="s">
        <v>51</v>
      </c>
      <c r="D38" s="4" t="s">
        <v>12</v>
      </c>
      <c r="E38" s="4" t="s">
        <v>13</v>
      </c>
      <c r="F38" s="8">
        <v>14</v>
      </c>
      <c r="G38" s="4" t="s">
        <v>14</v>
      </c>
      <c r="H38" s="4" t="s">
        <v>19</v>
      </c>
      <c r="I38" s="4" t="s">
        <v>16</v>
      </c>
      <c r="J38" s="4" t="s">
        <v>69</v>
      </c>
    </row>
    <row r="39" spans="1:11" ht="15" thickBot="1" x14ac:dyDescent="0.35">
      <c r="A39" s="3" t="s">
        <v>59</v>
      </c>
      <c r="B39" s="4" t="s">
        <v>60</v>
      </c>
      <c r="C39" s="4" t="s">
        <v>51</v>
      </c>
      <c r="D39" s="4" t="s">
        <v>12</v>
      </c>
      <c r="E39" s="4" t="s">
        <v>13</v>
      </c>
      <c r="F39" s="8">
        <v>39</v>
      </c>
      <c r="G39" s="4" t="s">
        <v>14</v>
      </c>
      <c r="H39" s="4" t="s">
        <v>19</v>
      </c>
      <c r="I39" s="4" t="s">
        <v>16</v>
      </c>
      <c r="J39" s="4" t="s">
        <v>69</v>
      </c>
    </row>
    <row r="40" spans="1:11" ht="15" thickBot="1" x14ac:dyDescent="0.35">
      <c r="A40" s="3" t="s">
        <v>61</v>
      </c>
      <c r="B40" s="4" t="s">
        <v>25</v>
      </c>
      <c r="C40" s="4" t="s">
        <v>51</v>
      </c>
      <c r="D40" s="4" t="s">
        <v>12</v>
      </c>
      <c r="E40" s="4" t="s">
        <v>13</v>
      </c>
      <c r="F40" s="8">
        <v>38</v>
      </c>
      <c r="G40" s="4" t="s">
        <v>38</v>
      </c>
      <c r="H40" s="4" t="s">
        <v>22</v>
      </c>
      <c r="I40" s="4" t="s">
        <v>16</v>
      </c>
      <c r="J40" s="4" t="s">
        <v>69</v>
      </c>
    </row>
    <row r="41" spans="1:11" ht="15" thickBot="1" x14ac:dyDescent="0.35">
      <c r="A41" s="3" t="s">
        <v>62</v>
      </c>
      <c r="B41" s="4" t="s">
        <v>25</v>
      </c>
      <c r="C41" s="4" t="s">
        <v>51</v>
      </c>
      <c r="D41" s="4" t="s">
        <v>12</v>
      </c>
      <c r="E41" s="4" t="s">
        <v>13</v>
      </c>
      <c r="F41" s="8">
        <v>29</v>
      </c>
      <c r="G41" s="4" t="s">
        <v>38</v>
      </c>
      <c r="H41" s="4" t="s">
        <v>22</v>
      </c>
      <c r="I41" s="4" t="s">
        <v>16</v>
      </c>
      <c r="J41" s="4" t="s">
        <v>69</v>
      </c>
    </row>
    <row r="42" spans="1:11" ht="15" thickBot="1" x14ac:dyDescent="0.35">
      <c r="A42" s="3" t="s">
        <v>62</v>
      </c>
      <c r="B42" s="4" t="s">
        <v>18</v>
      </c>
      <c r="C42" s="4" t="s">
        <v>51</v>
      </c>
      <c r="D42" s="4" t="s">
        <v>12</v>
      </c>
      <c r="E42" s="4" t="s">
        <v>13</v>
      </c>
      <c r="F42" s="8">
        <v>86</v>
      </c>
      <c r="G42" s="4" t="s">
        <v>38</v>
      </c>
      <c r="H42" s="4" t="s">
        <v>22</v>
      </c>
      <c r="I42" s="4" t="s">
        <v>26</v>
      </c>
      <c r="J42" s="4" t="s">
        <v>69</v>
      </c>
    </row>
    <row r="43" spans="1:11" ht="15" thickBot="1" x14ac:dyDescent="0.35">
      <c r="A43" s="3" t="s">
        <v>63</v>
      </c>
      <c r="B43" s="4" t="s">
        <v>25</v>
      </c>
      <c r="C43" s="4" t="s">
        <v>51</v>
      </c>
      <c r="D43" s="4" t="s">
        <v>12</v>
      </c>
      <c r="E43" s="4" t="s">
        <v>13</v>
      </c>
      <c r="F43" s="8">
        <v>40</v>
      </c>
      <c r="G43" s="4" t="s">
        <v>38</v>
      </c>
      <c r="H43" s="4" t="s">
        <v>19</v>
      </c>
      <c r="I43" s="4" t="s">
        <v>26</v>
      </c>
      <c r="J43" s="4" t="s">
        <v>69</v>
      </c>
    </row>
    <row r="44" spans="1:11" ht="15" thickBot="1" x14ac:dyDescent="0.35">
      <c r="A44" s="3" t="s">
        <v>64</v>
      </c>
      <c r="B44" s="4" t="s">
        <v>10</v>
      </c>
      <c r="C44" s="4" t="s">
        <v>51</v>
      </c>
      <c r="D44" s="4" t="s">
        <v>12</v>
      </c>
      <c r="E44" s="4" t="s">
        <v>13</v>
      </c>
      <c r="F44" s="8">
        <v>33</v>
      </c>
      <c r="G44" s="4" t="s">
        <v>38</v>
      </c>
      <c r="H44" s="4" t="s">
        <v>19</v>
      </c>
      <c r="I44" s="4" t="s">
        <v>26</v>
      </c>
      <c r="J44" s="4" t="s">
        <v>69</v>
      </c>
      <c r="K44" s="10" t="s">
        <v>75</v>
      </c>
    </row>
    <row r="45" spans="1:11" ht="15" thickBot="1" x14ac:dyDescent="0.35">
      <c r="A45" s="16" t="s">
        <v>65</v>
      </c>
      <c r="B45" s="17" t="s">
        <v>21</v>
      </c>
      <c r="C45" s="17" t="s">
        <v>51</v>
      </c>
      <c r="D45" s="17" t="s">
        <v>12</v>
      </c>
      <c r="E45" s="17" t="s">
        <v>13</v>
      </c>
      <c r="F45" s="18">
        <v>42</v>
      </c>
      <c r="G45" s="17" t="s">
        <v>38</v>
      </c>
      <c r="H45" s="17" t="s">
        <v>19</v>
      </c>
      <c r="I45" s="17" t="s">
        <v>26</v>
      </c>
      <c r="J45" s="4" t="s">
        <v>72</v>
      </c>
      <c r="K45" s="10" t="s">
        <v>76</v>
      </c>
    </row>
    <row r="46" spans="1:11" ht="15" thickBot="1" x14ac:dyDescent="0.35">
      <c r="A46" s="16" t="s">
        <v>66</v>
      </c>
      <c r="B46" s="17" t="s">
        <v>25</v>
      </c>
      <c r="C46" s="17" t="s">
        <v>51</v>
      </c>
      <c r="D46" s="17" t="s">
        <v>12</v>
      </c>
      <c r="E46" s="17" t="s">
        <v>13</v>
      </c>
      <c r="F46" s="18">
        <v>168</v>
      </c>
      <c r="G46" s="17" t="s">
        <v>14</v>
      </c>
      <c r="H46" s="17" t="s">
        <v>19</v>
      </c>
      <c r="I46" s="17" t="s">
        <v>26</v>
      </c>
      <c r="J46" s="4" t="s">
        <v>72</v>
      </c>
      <c r="K46" s="10" t="s">
        <v>77</v>
      </c>
    </row>
    <row r="47" spans="1:11" ht="15" thickBot="1" x14ac:dyDescent="0.35">
      <c r="A47" s="16" t="s">
        <v>67</v>
      </c>
      <c r="B47" s="17" t="s">
        <v>21</v>
      </c>
      <c r="C47" s="17" t="s">
        <v>51</v>
      </c>
      <c r="D47" s="17" t="s">
        <v>12</v>
      </c>
      <c r="E47" s="17" t="s">
        <v>13</v>
      </c>
      <c r="F47" s="18">
        <v>8</v>
      </c>
      <c r="G47" s="17" t="s">
        <v>38</v>
      </c>
      <c r="H47" s="17" t="s">
        <v>19</v>
      </c>
      <c r="I47" s="17" t="s">
        <v>26</v>
      </c>
      <c r="J47" s="4" t="s">
        <v>78</v>
      </c>
      <c r="K47" s="10" t="s">
        <v>83</v>
      </c>
    </row>
    <row r="48" spans="1:11" ht="15" thickBot="1" x14ac:dyDescent="0.35">
      <c r="A48" s="3" t="s">
        <v>29</v>
      </c>
      <c r="B48" s="4" t="s">
        <v>35</v>
      </c>
      <c r="C48" s="4" t="s">
        <v>11</v>
      </c>
      <c r="D48" s="4" t="s">
        <v>12</v>
      </c>
      <c r="E48" s="4" t="s">
        <v>13</v>
      </c>
      <c r="F48" s="8">
        <v>43</v>
      </c>
      <c r="G48" s="4" t="s">
        <v>14</v>
      </c>
      <c r="H48" s="4" t="s">
        <v>19</v>
      </c>
      <c r="I48" s="4" t="s">
        <v>16</v>
      </c>
      <c r="J48" s="4" t="s">
        <v>69</v>
      </c>
    </row>
    <row r="49" spans="1:11" ht="15" thickBot="1" x14ac:dyDescent="0.35">
      <c r="A49" s="3" t="s">
        <v>58</v>
      </c>
      <c r="B49" s="4" t="s">
        <v>10</v>
      </c>
      <c r="C49" s="4" t="s">
        <v>51</v>
      </c>
      <c r="D49" s="4" t="s">
        <v>12</v>
      </c>
      <c r="E49" s="4" t="s">
        <v>13</v>
      </c>
      <c r="F49" s="8">
        <v>118</v>
      </c>
      <c r="G49" s="4" t="s">
        <v>38</v>
      </c>
      <c r="H49" s="4" t="s">
        <v>19</v>
      </c>
      <c r="I49" s="4" t="s">
        <v>26</v>
      </c>
      <c r="J49" s="4" t="s">
        <v>69</v>
      </c>
      <c r="K49" s="11" t="s">
        <v>79</v>
      </c>
    </row>
    <row r="50" spans="1:11" ht="15" thickBot="1" x14ac:dyDescent="0.35">
      <c r="A50" s="5"/>
      <c r="B50" s="6"/>
      <c r="C50" s="6"/>
      <c r="D50" s="6"/>
      <c r="E50" s="6"/>
      <c r="F50" s="8">
        <f>SUM(F2:F49)</f>
        <v>2302</v>
      </c>
      <c r="G50" s="6"/>
      <c r="H50" s="6"/>
      <c r="I50" s="6"/>
    </row>
    <row r="51" spans="1:11" ht="15" thickBot="1" x14ac:dyDescent="0.35"/>
    <row r="52" spans="1:11" x14ac:dyDescent="0.3">
      <c r="A52" s="20" t="s">
        <v>85</v>
      </c>
      <c r="B52" s="23">
        <f>F50</f>
        <v>2302</v>
      </c>
    </row>
    <row r="53" spans="1:11" x14ac:dyDescent="0.3">
      <c r="A53" s="21" t="s">
        <v>86</v>
      </c>
      <c r="B53" s="24">
        <v>240</v>
      </c>
    </row>
    <row r="54" spans="1:11" x14ac:dyDescent="0.3">
      <c r="A54" s="21" t="s">
        <v>87</v>
      </c>
      <c r="B54" s="25">
        <f>B53/B52</f>
        <v>0.10425716768027801</v>
      </c>
    </row>
    <row r="55" spans="1:11" ht="15" thickBot="1" x14ac:dyDescent="0.35">
      <c r="A55" s="22" t="s">
        <v>88</v>
      </c>
      <c r="B55" s="26">
        <f>1-B54</f>
        <v>0.89574283231972196</v>
      </c>
    </row>
  </sheetData>
  <conditionalFormatting sqref="K28 K32 K36:K37 K44:K46 K49 K1 J1:J1048576">
    <cfRule type="cellIs" dxfId="8" priority="7" operator="equal">
      <formula>"Need to check"</formula>
    </cfRule>
    <cfRule type="cellIs" dxfId="7" priority="8" operator="equal">
      <formula>"Yes"</formula>
    </cfRule>
    <cfRule type="cellIs" dxfId="6" priority="9" operator="equal">
      <formula>"No"</formula>
    </cfRule>
  </conditionalFormatting>
  <conditionalFormatting sqref="K33:K34">
    <cfRule type="cellIs" dxfId="5" priority="4" operator="equal">
      <formula>"Need to check"</formula>
    </cfRule>
    <cfRule type="cellIs" dxfId="4" priority="5" operator="equal">
      <formula>"Yes"</formula>
    </cfRule>
    <cfRule type="cellIs" dxfId="3" priority="6" operator="equal">
      <formula>"No"</formula>
    </cfRule>
  </conditionalFormatting>
  <conditionalFormatting sqref="K47">
    <cfRule type="cellIs" dxfId="2" priority="1" operator="equal">
      <formula>"Need to check"</formula>
    </cfRule>
    <cfRule type="cellIs" dxfId="1" priority="2" operator="equal">
      <formula>"Yes"</formula>
    </cfRule>
    <cfRule type="cellIs" dxfId="0" priority="3" operator="equal">
      <formula>"No"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Prasad, Sarthak</dc:creator>
  <cp:lastModifiedBy>Prasad, Sarthak</cp:lastModifiedBy>
  <dcterms:created xsi:type="dcterms:W3CDTF">2020-04-03T13:55:36Z</dcterms:created>
  <dcterms:modified xsi:type="dcterms:W3CDTF">2020-04-08T14:36:58Z</dcterms:modified>
</cp:coreProperties>
</file>