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Default Extension="png" ContentType="image/png"/>
  <Override PartName="/xl/calcChain.xml" ContentType="application/vnd.openxmlformats-officedocument.spreadsheetml.calcChain+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20" yWindow="-20" windowWidth="20820" windowHeight="14740" tabRatio="500"/>
  </bookViews>
  <sheets>
    <sheet name="Sheet1" sheetId="1" r:id="rId1"/>
  </sheets>
  <calcPr calcId="14000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160" i="1"/>
  <c r="E158"/>
  <c r="E157"/>
  <c r="E156"/>
  <c r="E155"/>
  <c r="E154"/>
  <c r="E153"/>
  <c r="E152"/>
  <c r="E151"/>
  <c r="E150"/>
  <c r="E149"/>
  <c r="E148"/>
  <c r="E145"/>
  <c r="E144"/>
  <c r="E143"/>
  <c r="E142"/>
  <c r="E141"/>
  <c r="E140"/>
  <c r="E139"/>
  <c r="E138"/>
  <c r="E137"/>
  <c r="E136"/>
  <c r="E135"/>
  <c r="E132"/>
  <c r="E131"/>
  <c r="E130"/>
  <c r="E129"/>
  <c r="E128"/>
  <c r="E127"/>
  <c r="E126"/>
  <c r="E125"/>
  <c r="E124"/>
  <c r="E123"/>
  <c r="E122"/>
  <c r="E121"/>
  <c r="E118"/>
  <c r="E117"/>
  <c r="E116"/>
  <c r="E115"/>
  <c r="E114"/>
  <c r="E113"/>
  <c r="E112"/>
  <c r="E111"/>
  <c r="E110"/>
  <c r="E109"/>
  <c r="E108"/>
  <c r="E105"/>
  <c r="E104"/>
  <c r="E103"/>
  <c r="E102"/>
  <c r="E101"/>
  <c r="E100"/>
  <c r="E99"/>
  <c r="E98"/>
  <c r="E97"/>
  <c r="E96"/>
  <c r="E95"/>
</calcChain>
</file>

<file path=xl/sharedStrings.xml><?xml version="1.0" encoding="utf-8"?>
<sst xmlns="http://schemas.openxmlformats.org/spreadsheetml/2006/main" count="140" uniqueCount="125">
  <si>
    <t>We have asked for funding for our collaborative project to create educational and awareness videos and print material that will be distributed to campus and beyond. It's important for us to affect the students locally and also serve as a leader for other campuses nationally to emulate and further our work towards a more sustainable future. In addition to the SSC, information about this project will go to many different outlets. Recently, "Inside Illinois" published an article about Fresh Press. Additionally, the paper created at Fresh Press is currently on display at the "Social Paper" exhibition, hosted by Columbia College Center for Book and Paper in Chicago. Recently, Steve Kostell from Fresh Press gave a presentation at the "Friends of Dard Hunter Conference" in St. Louis, MO about our collaborative system of agricultural production. This talk was also given in China (October 2013) and again at the College Book Arts Association Conference in Utah (January 2014). We anticipate continued engagement from with students, faculty and staff at local, regional, national and international venues.</t>
  </si>
  <si>
    <t>Here is a quick list of outreach goals which can be quickly and easily measured: number of likes/comments on our respective Facebook pages, number of volunteers on the SSF, new and sustaining members to the Book Arts Co-op RSO, revenue from the SSF Farmer's Market on the Quad, and turnout on the SSF Field Day event. Fresh Press has began supporting community engagement activities with the Book Arts Co-op, including participation at the Urbana Farmers Market, Urbana Sweet Corn Festival, and RSO-led student meetings hosted on campus.</t>
  </si>
  <si>
    <t>This collaborative project on the Sustainable Student Farm, will continue to have a positive environmental and educational impact on the Illinois campus. From the many tours of the facility, to the healthy produce on the Quad and in the residential dining halls, growing and eating better food is a vital component to a more sustianable campus and lifestyle. In connection to the SSF's and WPP's regular operation, they produce "waste." This "waste" takes the form of tomato vines, corn and sunflower stalks, soybean stems, etc. that isn't always reused back into the system. Fresh Press harvests this "waste" to cook, beat, and form into paper. In theory, Fresh Press closes the loop on the system, making the farm even more environmentally friendly. Fresh Press also now utilizes rainwater on the SSF for it's cooking of the "waste" plant fiber and has installed a water purifier in its studio to filter used water for resuse. This action helps meet iCAP goals of water conservation on campus. In addition to helping to meet this iCAP goal, all three partners in this project now have the only off-grid solar structure on campus (Wash &amp; Pack Pavilion), which helps tackle renewable energy targets set by the University for 2025. Finally, as all three projects involve student labor and research, we help the iCAP initiatives tied to furthering education and awareness of sustainability on campus.</t>
  </si>
  <si>
    <t xml:space="preserve">Student awareness and research are imperative for the growth of sustainability knowledge and the success of the projects. At WPP and SSF, students are involved in harvesting, washing, and the selling of produce. They are also important to demonstrate economic sustainability. Paying workers as opposed to only using volunteers is a tenant of a sustainable economy. At FP, these student positions have been instrumental in conducting sustainable papermaking research, outreach and engagement. These efforts have continued to increase on campus, into the community and more recently into other educational institutions.  
To date, Fresh Press has won two international awards for our research and community engagement in sustainability. We have been honored to win a 2013 International Design Award for self-promotion and a 2013 AIGA (The Professional Association for Design) (Re)Design Award. These awards demonstrate current and future potential of sustainable papermaking on campus and in the region. Also, FP is currently showing their work at the "Social Paper" exhibition at Columbia College in Chicago, IL. 
Student participation is at the core of all our respective individual and collaborative missions. 
The SSF continues to be a living laboratory, not only for Crop Sciences, but a host of other projects and departments. The collaboration between FP, WPP, and SSF has allowed many students (both paid and unpaid) to participate in sustainable agriculture and papermaking. The personnel funding, equipment, and infrastructure that will be purchased with this requested funding will strengthen student participation. All the perennial vegetable plantings will be installed during a series of volunteer days this coming spring. This will make for a perfect opportunity to bring out the many groups on campus that request volunteer days during the spring semester. The equipment and infrastructure purchases will allow students to be involved in increased vegetable storage processes and open up the opportunity for students interested in small-scale haymaking and pasture management. All personnel requests will offset time spent by the farm educator position, from harvesting, to more actively recruit student participation at the SSF. 
Previous support from the SSC has also funded two Research Assistants (RA) who have become critically engaged in sustainable papermaking research at Fresh Press in addition to engaging the larger student community. These students have worked to raise awareness of sustainability and land stewardship on the Illinois campus through the forming of a cooperative model of papermaking. Through student-led workshops, undergraduate and graduate students can receive training on the production of handmade paper, become involved in production at the student farm and integrate these experiences to enhance their learning experience. This student participation has been integral at the SSF by harvesting and processing fibers and most recently planting indigenous prairie grasses that will serve as a carbon sink and futuristically as a renewable fiber source. In January of 2014, in Salt Lake City, one of FP's student assistants Eva Chertow co-presented on sustainable papermaking at the College Book Arts Association. This event is an important addition to her CV and looking forward, her career. On April 4, 2014, FP will be a part of the Champaign-Urbana Design Organization's (CUDO) studio tour allowing the community to come learn how to make paper. Our student assistants will be in attendance to help coordinate this tour.
In 2012, two graduate students from Library Sciences (GSLIS) and an undergraduate from Art + Design formed a Registered Student Organization (RSO). This group has become involved with Fresh Press through volunteering time at our lab and in the community. This RSO is now under the guidance of one of our research assistants who has increased recruiting and workshop efforts to encourage awareness of sustainability on campus. Additionally, this RSO has become active in leading efforts in forming community engagement opportunities.
To date, student initiated representation and participation have occurred at the following events:
• Graduate Student Exchange with Columbia College Chicago (Fall 2013) 2 students
• Book Arts Coop Papermaking Workshop (Fall 2013) 17 students
• Book Arts Coop Papermaking Workshop (Spring 2013) 12 students
• Student Sustainable Farm Open House (Fall 2013) 2 students
• Urbana Sweet Corn Festival (Summer 2013) 2 students
• Urbana Art at the Market (Summer 2013) 6 students
• Mother’s Weekend Openhouse (Spring 2013) 25 students and their mothers
• Book Arts Coop Papermaking Workshop (Fall 2012) 15 students
• Urbana Art at the Market (Summer 2012) 8 students
</t>
  </si>
  <si>
    <t>This interdisciplinary collaborative project will allow for continued awareness of and the implementation of: land stewardship, water reclamation, sustainable agrictulture, sustainable papermaking, and healthier eating in the student residential dining halls.</t>
  </si>
  <si>
    <t xml:space="preserve"> Dining Services will also have a stake in this project. Dining Services will benefit by the increased production and quality of the farm's produce.</t>
  </si>
  <si>
    <t xml:space="preserve">Fresh Press, in collaboration with our partners at the Sustainable Student Farm (SSF) and the Woody Perennial Polyculture (WPP) site are aiming to grow student opportunities through our individual and collaborative research and public engagement efforts. 
This proposal is focused on equipment acquisition, increased production and student employment to increase efficiency in the production and harvesting of agrifiber, converting bio-mass for integration to agricultural practice and development of fiber conversion to mitigate stock piled bio-mass from the SSF, WPP, and the adjacent bio-fuel plots. 
Hay Baling and Bale Chopping Equipment
There is a need by all three groups (SSF,WPP, and FP) for this equipment and will be used at the SSF and WPP. This baled pasture will allow the SSF to use the fiber for mulching long season crops (a critical and sustainable method for long season weed control); it will additionally allow for the collection and efficient storage of fiber for FP to make paper out of at a later date.
The baled pasture fiber needs to be chopped and applied to vegetable beds with a Patz bale chopper/blower to make it an economically labor efficient operation for the SSF. The normal method is to apply it by hand, but this is constrained by labor costs. This bale chopper will also allow the FP to more efficiently reduce various wastes fibers down to a small size for more effective papermaking.
The possibility of making biomass pellets for future sustainable heat sources at the SSF will also be helped by the presence of a bale chopper. There is current dialog with the Illinois Sustainable Technology Center (ISTC) to pursue future collaboration in bio char activities.
Papermaking equipment
The SSF and WPP and FP offer a new approach to systems thinking, developing relationships between individual projects that are mutually beneficial. The support from the SSC will benefit each project by increasing farm production and allowing for increased agricultural fiber yield in addition to the harvest of perennial grasses, increasing resources for a greater capacity in paper production. Addition of the 2-pound beater, dry box and mould will double FP’s production capacity and allow greater opportunity for university paper commissions and student workshops via the cooperative paper studio housed in Fresh Press facilities at South Studios. In addition, Fresh Press has just completed the Icorp program, an NSF sponsored projects that facilitates the process of bringing technology to commercialization. We were able to include two students on the Icorp team who contributed to the identification of market segments and the development of minimal viable product (pulp fiber) that can be applied to multiple manufacturing processes. Additionally, we are working toward application into the NSF SBIR program, modeling sustainable manufacturing. While we have yet to create a cost effective consumer paper, we have successfully created several lines of artisan paper with considerable interest from potential retailers. We have also caught the attention of several NGOs who are interested in the potential alternative uses of bio-fuel based crops.
Increase Perennial Crop Production
These crops include asparagus, strawberries, rhubarb, small bramble, bush fruit, and dedicated perennial herb production. This increased production will result in direct revenue for the SSF.
Expanded Cold Storage Infrastructure
Increasing cold storage at the SSF will allow for increased storage crop production and harvest  (such as carrots, onions, etc.) in the fall, then storage all winter in cold storage for sale to campus dining hall units. This will also greatly expand the volume of sales and season of sale to campus dining units, thus increasing revenue generation and moving the SSF very close to the financial break-even point for the project.
Paid student workforce
Critical to a model of sustainability is the equity in compensation for students committed to continued contribution toward the success of these projects. While each project provides volunteer opportunities, a consistent reliance on trained individuals is integral to the transfer of knowledge for incoming volunteers. These students provide leadership rolls in the facilitation of volunteers, train in proper procedures and operation of equipment. These students often take the lead in community engagement activities and provide links to opportunities in undergraduate research. While each project is looking subsidize student employment through generated revenue, the necessary scale-up in production will allow for additional revenue gains making this ideal a reality.
</t>
  </si>
  <si>
    <t>Amount Requested as:</t>
  </si>
  <si>
    <t>(LOAN or GRANT)</t>
  </si>
  <si>
    <t>Topic Areas</t>
  </si>
  <si>
    <t>N/A</t>
    <phoneticPr fontId="13" type="noConversion"/>
  </si>
  <si>
    <t>10 (needs to be hand made in NYC)</t>
    <phoneticPr fontId="13" type="noConversion"/>
  </si>
  <si>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phoneticPr fontId="13" type="noConversion"/>
  </si>
  <si>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</si>
  <si>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</si>
  <si>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</si>
  <si>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</si>
  <si>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</si>
  <si>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</si>
  <si>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</si>
  <si>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</si>
  <si>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</si>
  <si>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</si>
  <si>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</si>
  <si>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</si>
  <si>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</si>
  <si>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</si>
  <si>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512-538-4211</t>
  </si>
  <si>
    <t>Sheryl Netherton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</si>
  <si>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</si>
  <si>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</si>
  <si>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</si>
  <si>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</si>
  <si>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</si>
  <si>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</si>
  <si>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</si>
  <si>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</si>
  <si>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</si>
  <si>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</si>
  <si>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</si>
  <si>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</si>
  <si>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</si>
  <si>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</si>
  <si>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Funding Application: Step 2</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</si>
  <si>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</si>
  <si>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(if applicable)</t>
  </si>
  <si>
    <t>PROJECT DESCRIPTION</t>
  </si>
  <si>
    <t>Provide a brief background of the project, the goals, and desired outcome.</t>
  </si>
  <si>
    <t>Task</t>
  </si>
  <si>
    <t>Timeframe (# of weeks to completion)</t>
  </si>
  <si>
    <t>Estimated Completion Date</t>
  </si>
  <si>
    <t>Budget</t>
  </si>
  <si>
    <t>GENERAL INFORMATION</t>
  </si>
  <si>
    <t>Project Title:</t>
  </si>
  <si>
    <t>Total Amount Requested from SSC:</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</si>
  <si>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</si>
  <si>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</si>
  <si>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</si>
  <si>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t>SSF/WPP Field Day Promotion and Printing</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</si>
  <si>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</si>
  <si>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</si>
  <si>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list specific outreach goals and ways in which the outreach can be measured.</t>
  </si>
  <si>
    <t>Grant</t>
  </si>
  <si>
    <t>Farm and Fiber</t>
  </si>
  <si>
    <t>Eric Benson</t>
  </si>
  <si>
    <t>Art &amp; Design</t>
  </si>
  <si>
    <t>ebenson@illinois.edu</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</si>
  <si>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</si>
  <si>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</si>
  <si>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</si>
  <si>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</si>
  <si>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Please select the topic area(s) that best describes your project:</t>
  </si>
  <si>
    <t>Energy</t>
  </si>
  <si>
    <t>Land</t>
  </si>
  <si>
    <t>Food &amp; Waste</t>
  </si>
  <si>
    <t>Education</t>
  </si>
  <si>
    <t>Water</t>
  </si>
  <si>
    <t>Transportation</t>
  </si>
  <si>
    <t>CONTACT INFORMATION</t>
  </si>
  <si>
    <t>Purchase BCS Baler and Hay Rake</t>
    <phoneticPr fontId="13" type="noConversion"/>
  </si>
  <si>
    <t>Promotional videos</t>
  </si>
  <si>
    <t>Crops (Asparagus, strawberries, rhubarb, berries)</t>
  </si>
  <si>
    <t>Bees</t>
  </si>
  <si>
    <t>2014 Paid Morning Labor Force</t>
  </si>
  <si>
    <t>2015 Paid Morning Labor Force</t>
  </si>
  <si>
    <t>2014 1/2 time Worker</t>
  </si>
  <si>
    <t>2015 1/2 time Worker</t>
  </si>
  <si>
    <t>Make promotional videos/photos and distribute</t>
  </si>
  <si>
    <t>2 lb David Reina Paper Beater</t>
  </si>
  <si>
    <t>2014 Summer Student Worker for Fresh Press</t>
  </si>
  <si>
    <t>2014 Fall Student Worker for Fresh Press</t>
  </si>
  <si>
    <t>2015 Spring Student Worker for Fresh Press</t>
  </si>
  <si>
    <t>Purchase papermaking equipment (beater and dry box)</t>
  </si>
  <si>
    <t>Bee hives and Bee Equipment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</si>
  <si>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</si>
  <si>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SSF/WPP Field Day</t>
  </si>
  <si>
    <t>David Reina Paper Dry Box</t>
  </si>
  <si>
    <t>Paper drying blotters</t>
  </si>
  <si>
    <t>BCS Bailer and Hay Rake</t>
  </si>
  <si>
    <t>Patz Bale Shredder Blower</t>
  </si>
  <si>
    <t>Assistant Director of Business and Financial Operations</t>
  </si>
  <si>
    <t>netherto@illinois.edu</t>
  </si>
  <si>
    <t>244-4249</t>
  </si>
  <si>
    <t>Zack Grant</t>
  </si>
  <si>
    <t>ACES</t>
  </si>
  <si>
    <t>Steve Kostell</t>
  </si>
  <si>
    <t>Kevin Wolz</t>
  </si>
  <si>
    <t>LAS</t>
  </si>
  <si>
    <t>kostell@illinois.edu</t>
  </si>
  <si>
    <t>wolz1@illinois.edu</t>
  </si>
  <si>
    <t>zgrant2@illinois.edu</t>
  </si>
  <si>
    <t>David Akins</t>
  </si>
  <si>
    <t>akins@illinois.edu</t>
  </si>
  <si>
    <t>333-6803</t>
  </si>
  <si>
    <t>The project will take place on the Sustainable Student Farm (SSF) and at the Fresh Press studio, which is housed at the South Studios (Building 3) owned by the School of Art and Design.</t>
  </si>
  <si>
    <t>Please include any other sources of funding that have been obtained or applied for, and please attach any relevant letters of support.</t>
  </si>
  <si>
    <t>ENVIRONMENTAL, SOCIAL, AND ECONOMIC IMPACTS</t>
  </si>
  <si>
    <t>Part of the strategy for the funding requested by this proposal is for the SSF to break even in terms of costs/revenue.In 2013, the SSF generated $60,000 in sales with $50,000 in sales to the Dining Hall. To break even the SSF would need to generate $130,000 to break even year to year. This includes the Farm Educator position, Farm Foreman, Seasonal Labor, and seasonal expenses. We are about $70,000 short. Having another 3,000 sq ft high tunnel would increase yearly revenue by as much as $15,000. Including another walk in cooler to our operation will allow us to generate another $15,000 in revenue from root storage crops. This would bring us almost half way to our goal of another $70,000 in revenue to approach our break even point. The additional $40,000 we hope to make up with increasing efficiencies to our systems. Part of that is the generation of fiber for weed control with the raking and baling equipment. Improving our weed control systems with this equipment will go a long way to help us generate part of that $40,000. Adding the half time working and paid morning labor force will also allow us to physically harvest more produce that is going to waste, which should also help us generate the additional $40,000 needed for the break even model. Fresh Press is looking to grow beyond being a campus project to modeling the potential of agri-fiber as a chaging factor in the dependency on the tree-fiber based commercial paper industry. A team of faculty and grad students from FP have been selected to participate in the I-Corp Illinois program, which will put in place the framework for revenue generation, alignment with potential funders and preparation for national granting opportunities. We hope to grow to a model, where we can purchase agri-fiber from the SSF, providing additional reveune and continuing to close the zero-waste gap at the farm.</t>
    <phoneticPr fontId="13" type="noConversion"/>
  </si>
  <si>
    <t>Improvements to Walk-in Cooler</t>
  </si>
  <si>
    <t>Modify existing walk-in cooler and install</t>
  </si>
  <si>
    <t>Purchase Patz Bale Shredder/Blower</t>
    <phoneticPr fontId="13" type="noConversion"/>
  </si>
  <si>
    <t>Fresh Press, WPP, and the Sustainable Student Farm have all applied for and successfully received support from the SSC before.</t>
    <phoneticPr fontId="13" type="noConversion"/>
  </si>
  <si>
    <t>12"x18" paper mould</t>
    <phoneticPr fontId="13" type="noConversion"/>
  </si>
  <si>
    <t>Where will the project be located? Will special permissions be required to enact the project on this site? If so, please explain and attach any letters of support at the end of the application.</t>
    <phoneticPr fontId="13" type="noConversion"/>
  </si>
  <si>
    <r>
      <t>The hay rake, baler and shredder will allow us to harvest and process fibers more efficiently by employing the electric tractor, eliminating the consumption of fuel and resulting emmisions, currently used for these processes. This should elimination average 10 gallons of gasoline consumption per week. Mitigated emmissions are esitmated at 194 CO</t>
    </r>
    <r>
      <rPr>
        <vertAlign val="subscript"/>
        <sz val="12"/>
        <color indexed="8"/>
        <rFont val="Calibri"/>
      </rPr>
      <t>2</t>
    </r>
    <r>
      <rPr>
        <sz val="12"/>
        <color indexed="8"/>
        <rFont val="Calibri"/>
        <family val="2"/>
      </rPr>
      <t>-lbs per week.</t>
    </r>
    <phoneticPr fontId="13" type="noConversion"/>
  </si>
</sst>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quot;$&quot;\(#,##0.00\)"/>
    <numFmt numFmtId="165" formatCode="[&lt;=9999999]###\-####;\(###\)\ ###\-####"/>
  </numFmts>
  <fonts count="16">
    <font>
      <sz val="12"/>
      <color theme="1"/>
      <name val="Calibri"/>
      <family val="2"/>
      <scheme val="minor"/>
    </font>
    <font>
      <sz val="36"/>
      <color indexed="17"/>
      <name val="Calibri"/>
    </font>
    <font>
      <sz val="12"/>
      <color indexed="8"/>
      <name val="Calibri"/>
      <family val="2"/>
    </font>
    <font>
      <b/>
      <sz val="24"/>
      <color rgb="FFE36C09"/>
      <name val="Calibri"/>
    </font>
    <font>
      <sz val="12"/>
      <color indexed="8"/>
      <name val="Arial"/>
    </font>
    <font>
      <sz val="11"/>
      <color indexed="8"/>
      <name val="Arial"/>
    </font>
    <font>
      <b/>
      <sz val="20"/>
      <color rgb="FF000090"/>
      <name val="Calibri"/>
    </font>
    <font>
      <b/>
      <sz val="20"/>
      <color indexed="8"/>
      <name val="Calibri"/>
    </font>
    <font>
      <b/>
      <sz val="12"/>
      <color indexed="8"/>
      <name val="Calibri"/>
      <family val="2"/>
    </font>
    <font>
      <b/>
      <sz val="14"/>
      <color indexed="8"/>
      <name val="Calibri"/>
    </font>
    <font>
      <u/>
      <sz val="10"/>
      <color indexed="12"/>
      <name val="Arial"/>
    </font>
    <font>
      <b/>
      <sz val="16"/>
      <color indexed="8"/>
      <name val="Calibri"/>
    </font>
    <font>
      <b/>
      <sz val="12"/>
      <name val="Calibri"/>
      <family val="2"/>
      <scheme val="minor"/>
    </font>
    <font>
      <sz val="8"/>
      <name val="Verdana"/>
    </font>
    <font>
      <vertAlign val="subscript"/>
      <sz val="12"/>
      <color indexed="8"/>
      <name val="Calibri"/>
    </font>
    <font>
      <u/>
      <sz val="12"/>
      <color theme="1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0" fontId="10" fillId="0" borderId="0" applyNumberFormat="0" applyFill="0" applyBorder="0" applyAlignment="0" applyProtection="0"/>
    <xf numFmtId="0" fontId="15" fillId="0" borderId="0" applyNumberFormat="0" applyFill="0" applyBorder="0" applyAlignment="0" applyProtection="0"/>
  </cellStyleXfs>
  <cellXfs count="10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1"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10" fillId="4" borderId="23" xfId="1" applyFill="1" applyBorder="1" applyAlignment="1" applyProtection="1">
      <alignment horizontal="center" vertical="center"/>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10" fillId="5" borderId="3" xfId="1" applyNumberForma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3" borderId="1" xfId="0" applyFont="1" applyFill="1" applyBorder="1" applyAlignment="1">
      <alignment horizontal="left" vertical="center"/>
    </xf>
    <xf numFmtId="49" fontId="2"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8" fillId="2" borderId="1" xfId="0" applyFont="1" applyFill="1" applyBorder="1" applyAlignment="1">
      <alignment horizontal="left"/>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2" borderId="0" xfId="0" applyFont="1" applyFill="1" applyAlignment="1">
      <alignment horizontal="left" vertical="center" wrapText="1"/>
    </xf>
    <xf numFmtId="0" fontId="2" fillId="5" borderId="23" xfId="0" applyFont="1" applyFill="1" applyBorder="1" applyAlignment="1" applyProtection="1">
      <alignment horizontal="center" vertical="center"/>
      <protection locked="0"/>
    </xf>
    <xf numFmtId="16" fontId="2" fillId="5" borderId="23" xfId="0" applyNumberFormat="1"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17" fontId="2" fillId="5" borderId="23" xfId="0" applyNumberFormat="1" applyFont="1" applyFill="1" applyBorder="1" applyAlignment="1" applyProtection="1">
      <alignment horizontal="center" vertical="center"/>
      <protection locked="0"/>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0" fontId="11" fillId="2" borderId="0" xfId="0" applyFont="1" applyFill="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49" fontId="2" fillId="5" borderId="11" xfId="0" applyNumberFormat="1" applyFont="1" applyFill="1" applyBorder="1" applyAlignment="1" applyProtection="1">
      <alignment horizontal="center" vertical="center"/>
      <protection locked="0"/>
    </xf>
    <xf numFmtId="49" fontId="2" fillId="5" borderId="12" xfId="0" applyNumberFormat="1" applyFont="1" applyFill="1" applyBorder="1" applyAlignment="1" applyProtection="1">
      <alignment horizontal="center" vertical="center"/>
      <protection locked="0"/>
    </xf>
    <xf numFmtId="164" fontId="11" fillId="2" borderId="3"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0" fontId="8" fillId="3" borderId="1" xfId="0" applyFont="1" applyFill="1" applyBorder="1" applyAlignment="1">
      <alignment horizontal="left" vertical="center" wrapText="1"/>
    </xf>
    <xf numFmtId="0" fontId="12" fillId="3" borderId="0" xfId="1" applyFont="1" applyFill="1" applyBorder="1" applyAlignment="1" applyProtection="1">
      <alignment horizontal="left" wrapText="1"/>
      <protection locked="0"/>
    </xf>
    <xf numFmtId="0" fontId="12" fillId="3" borderId="0" xfId="1" applyFont="1" applyFill="1" applyBorder="1" applyAlignment="1">
      <alignment horizontal="center" wrapText="1"/>
    </xf>
    <xf numFmtId="0" fontId="12" fillId="3" borderId="1" xfId="1" applyFont="1" applyFill="1" applyBorder="1" applyAlignment="1">
      <alignment horizontal="center" wrapText="1"/>
    </xf>
  </cellXfs>
  <cellStyles count="3">
    <cellStyle name="Followed Hyperlink" xfId="2" builtinId="9" hidden="1"/>
    <cellStyle name="Hyperlink" xfId="1" builtinId="8"/>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r="http://schemas.openxmlformats.org/officeDocument/2006/relationships" xmlns:a="http://schemas.openxmlformats.org/drawingml/2006/main" xmlns:xdr="http://schemas.openxmlformats.org/drawingml/2006/spreadsheetDrawing" xmlns=""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177</xdr:row>
      <xdr:rowOff>66675</xdr:rowOff>
    </xdr:from>
    <xdr:to>
      <xdr:col>3</xdr:col>
      <xdr:colOff>806314</xdr:colOff>
      <xdr:row>178</xdr:row>
      <xdr:rowOff>111125</xdr:rowOff>
    </xdr:to>
    <xdr:pic>
      <xdr:nvPicPr>
        <xdr:cNvPr id="3" name="Picture 2"/>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etherto@illinois.edu" TargetMode="External"/><Relationship Id="rId4" Type="http://schemas.openxmlformats.org/officeDocument/2006/relationships/hyperlink" Target="mailto:kostell@illinois.edu" TargetMode="External"/><Relationship Id="rId5" Type="http://schemas.openxmlformats.org/officeDocument/2006/relationships/hyperlink" Target="mailto:wolz1@illinois.edu" TargetMode="External"/><Relationship Id="rId6" Type="http://schemas.openxmlformats.org/officeDocument/2006/relationships/hyperlink" Target="mailto:zgrant2@illinois.edu" TargetMode="External"/><Relationship Id="rId7" Type="http://schemas.openxmlformats.org/officeDocument/2006/relationships/hyperlink" Target="mailto:akins@illinois.edu" TargetMode="External"/><Relationship Id="rId8" Type="http://schemas.openxmlformats.org/officeDocument/2006/relationships/drawing" Target="../drawings/drawing1.xml"/><Relationship Id="rId1" Type="http://schemas.openxmlformats.org/officeDocument/2006/relationships/hyperlink" Target="http://www.energymanagement.illinois.edu/pdfs/FY13UtilityRates.pdf" TargetMode="External"/><Relationship Id="rId2" Type="http://schemas.openxmlformats.org/officeDocument/2006/relationships/hyperlink" Target="mailto:ebenson@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M193"/>
  <sheetViews>
    <sheetView tabSelected="1" topLeftCell="C180" workbookViewId="0">
      <selection activeCell="H191" sqref="H191"/>
    </sheetView>
  </sheetViews>
  <sheetFormatPr baseColWidth="10" defaultColWidth="13.42578125" defaultRowHeight="21.75" customHeight="1"/>
  <cols>
    <col min="1" max="1" width="23" style="48" customWidth="1"/>
    <col min="2" max="2" width="23.140625" style="48" customWidth="1"/>
    <col min="3" max="3" width="20.28515625" style="48" customWidth="1"/>
    <col min="4" max="4" width="24" style="48" customWidth="1"/>
    <col min="5" max="5" width="20.28515625" style="48" customWidth="1"/>
    <col min="6" max="6" width="28.28515625" style="48" customWidth="1"/>
    <col min="7" max="13" width="13.42578125" style="48"/>
    <col min="14" max="16384" width="13.42578125" style="3"/>
  </cols>
  <sheetData>
    <row r="1" spans="1:13" ht="137" customHeight="1">
      <c r="A1" s="60"/>
      <c r="B1" s="60"/>
      <c r="C1" s="60"/>
      <c r="D1" s="60"/>
      <c r="E1" s="60"/>
      <c r="F1" s="60"/>
      <c r="G1" s="1"/>
      <c r="H1" s="2"/>
      <c r="I1" s="2"/>
      <c r="J1" s="2"/>
      <c r="K1" s="2"/>
      <c r="L1" s="2"/>
      <c r="M1" s="2"/>
    </row>
    <row r="2" spans="1:13" ht="31.5" customHeight="1">
      <c r="A2" s="61" t="s">
        <v>43</v>
      </c>
      <c r="B2" s="61"/>
      <c r="C2" s="61"/>
      <c r="D2" s="61"/>
      <c r="E2" s="61"/>
      <c r="F2" s="61"/>
      <c r="G2" s="2"/>
      <c r="H2" s="2"/>
      <c r="I2" s="2"/>
      <c r="J2" s="2"/>
      <c r="K2" s="2"/>
      <c r="L2" s="2"/>
      <c r="M2" s="2"/>
    </row>
    <row r="3" spans="1:13" ht="15">
      <c r="A3" s="2"/>
      <c r="B3" s="2"/>
      <c r="C3" s="2"/>
      <c r="D3" s="2"/>
      <c r="E3" s="2"/>
      <c r="F3" s="2"/>
      <c r="G3" s="2"/>
      <c r="H3" s="2"/>
      <c r="I3" s="2"/>
      <c r="J3" s="2"/>
      <c r="K3" s="2"/>
      <c r="L3" s="2"/>
      <c r="M3" s="2"/>
    </row>
    <row r="4" spans="1:13" ht="15.75" customHeight="1">
      <c r="A4" s="62" t="s">
        <v>12</v>
      </c>
      <c r="B4" s="63"/>
      <c r="C4" s="63"/>
      <c r="D4" s="63"/>
      <c r="E4" s="63"/>
      <c r="F4" s="63"/>
      <c r="G4" s="2"/>
      <c r="H4" s="2"/>
      <c r="I4" s="2"/>
      <c r="J4" s="2"/>
      <c r="K4" s="2"/>
      <c r="L4" s="2"/>
      <c r="M4" s="2"/>
    </row>
    <row r="5" spans="1:13" ht="15.75" customHeight="1">
      <c r="A5" s="63"/>
      <c r="B5" s="63"/>
      <c r="C5" s="63"/>
      <c r="D5" s="63"/>
      <c r="E5" s="63"/>
      <c r="F5" s="63"/>
      <c r="G5" s="2"/>
      <c r="H5" s="2"/>
      <c r="I5" s="2"/>
      <c r="J5" s="2"/>
      <c r="K5" s="2"/>
      <c r="L5" s="2"/>
      <c r="M5" s="2"/>
    </row>
    <row r="6" spans="1:13" ht="15.75" customHeight="1">
      <c r="A6" s="63"/>
      <c r="B6" s="63"/>
      <c r="C6" s="63"/>
      <c r="D6" s="63"/>
      <c r="E6" s="63"/>
      <c r="F6" s="63"/>
      <c r="G6" s="2"/>
      <c r="H6" s="2"/>
      <c r="I6" s="2"/>
      <c r="J6" s="2"/>
      <c r="K6" s="2"/>
      <c r="L6" s="2"/>
      <c r="M6" s="2"/>
    </row>
    <row r="7" spans="1:13" ht="15.75" customHeight="1">
      <c r="A7" s="63"/>
      <c r="B7" s="63"/>
      <c r="C7" s="63"/>
      <c r="D7" s="63"/>
      <c r="E7" s="63"/>
      <c r="F7" s="63"/>
      <c r="G7" s="2"/>
      <c r="H7" s="2"/>
      <c r="I7" s="2"/>
      <c r="J7" s="2"/>
      <c r="K7" s="2"/>
      <c r="L7" s="2"/>
      <c r="M7" s="2"/>
    </row>
    <row r="8" spans="1:13" ht="15.75" customHeight="1">
      <c r="A8" s="63"/>
      <c r="B8" s="63"/>
      <c r="C8" s="63"/>
      <c r="D8" s="63"/>
      <c r="E8" s="63"/>
      <c r="F8" s="63"/>
      <c r="G8" s="2"/>
      <c r="H8" s="2"/>
      <c r="I8" s="2"/>
      <c r="J8" s="2"/>
      <c r="K8" s="2"/>
      <c r="L8" s="2"/>
      <c r="M8" s="2"/>
    </row>
    <row r="9" spans="1:13" ht="15.75" customHeight="1">
      <c r="A9" s="63"/>
      <c r="B9" s="63"/>
      <c r="C9" s="63"/>
      <c r="D9" s="63"/>
      <c r="E9" s="63"/>
      <c r="F9" s="63"/>
      <c r="G9" s="2"/>
      <c r="H9" s="2"/>
      <c r="I9" s="2"/>
      <c r="J9" s="2"/>
      <c r="K9" s="2"/>
      <c r="L9" s="2"/>
      <c r="M9" s="2"/>
    </row>
    <row r="10" spans="1:13" ht="15.75" customHeight="1">
      <c r="A10" s="63"/>
      <c r="B10" s="63"/>
      <c r="C10" s="63"/>
      <c r="D10" s="63"/>
      <c r="E10" s="63"/>
      <c r="F10" s="63"/>
      <c r="G10" s="2"/>
      <c r="H10" s="2"/>
      <c r="I10" s="2"/>
      <c r="J10" s="2"/>
      <c r="K10" s="2"/>
      <c r="L10" s="2"/>
      <c r="M10" s="2"/>
    </row>
    <row r="11" spans="1:13" ht="25">
      <c r="A11" s="59" t="s">
        <v>52</v>
      </c>
      <c r="B11" s="59"/>
      <c r="C11" s="59"/>
      <c r="D11" s="59"/>
      <c r="E11" s="59"/>
      <c r="F11" s="59"/>
      <c r="G11" s="59"/>
      <c r="H11" s="2"/>
      <c r="I11" s="2"/>
      <c r="J11" s="2"/>
      <c r="K11" s="2"/>
      <c r="L11" s="2"/>
      <c r="M11" s="2"/>
    </row>
    <row r="12" spans="1:13" ht="26" thickBot="1">
      <c r="A12" s="4"/>
      <c r="B12" s="4"/>
      <c r="C12" s="5"/>
      <c r="D12" s="5"/>
      <c r="E12" s="5"/>
      <c r="F12" s="5"/>
      <c r="G12" s="4"/>
      <c r="H12" s="2"/>
      <c r="I12" s="2"/>
      <c r="J12" s="2"/>
      <c r="K12" s="2"/>
      <c r="L12" s="2"/>
      <c r="M12" s="2"/>
    </row>
    <row r="13" spans="1:13" ht="16" thickBot="1">
      <c r="A13" s="51" t="s">
        <v>53</v>
      </c>
      <c r="B13" s="52"/>
      <c r="C13" s="57" t="s">
        <v>63</v>
      </c>
      <c r="D13" s="64"/>
      <c r="E13" s="64"/>
      <c r="F13" s="58"/>
      <c r="G13" s="6"/>
      <c r="H13" s="2"/>
      <c r="I13" s="2"/>
      <c r="J13" s="2"/>
      <c r="K13" s="2"/>
      <c r="L13" s="2"/>
      <c r="M13" s="2"/>
    </row>
    <row r="14" spans="1:13" ht="16" thickBot="1">
      <c r="A14" s="51" t="s">
        <v>54</v>
      </c>
      <c r="B14" s="52"/>
      <c r="C14" s="7">
        <v>116135.76</v>
      </c>
      <c r="D14" s="8"/>
      <c r="E14" s="9"/>
      <c r="F14" s="9"/>
      <c r="G14" s="2"/>
      <c r="H14" s="2"/>
      <c r="I14" s="2"/>
      <c r="J14" s="2"/>
      <c r="K14" s="2"/>
      <c r="L14" s="2"/>
      <c r="M14" s="2"/>
    </row>
    <row r="15" spans="1:13" ht="16" thickBot="1">
      <c r="A15" s="51" t="s">
        <v>7</v>
      </c>
      <c r="B15" s="52"/>
      <c r="C15" s="10" t="s">
        <v>62</v>
      </c>
      <c r="D15" s="11" t="s">
        <v>8</v>
      </c>
      <c r="E15" s="53" t="s">
        <v>9</v>
      </c>
      <c r="F15" s="54"/>
      <c r="G15" s="12"/>
      <c r="H15" s="2"/>
      <c r="I15" s="2"/>
      <c r="J15" s="2"/>
      <c r="K15" s="2"/>
      <c r="L15" s="2"/>
      <c r="M15" s="2"/>
    </row>
    <row r="16" spans="1:13" ht="16" thickBot="1">
      <c r="A16" s="55" t="s">
        <v>71</v>
      </c>
      <c r="B16" s="56"/>
      <c r="C16" s="57" t="s">
        <v>73</v>
      </c>
      <c r="D16" s="58"/>
      <c r="E16" s="13" t="s">
        <v>72</v>
      </c>
      <c r="F16" s="14" t="s">
        <v>73</v>
      </c>
      <c r="G16" s="12"/>
      <c r="H16" s="2"/>
      <c r="I16" s="2"/>
      <c r="J16" s="2"/>
      <c r="K16" s="2"/>
      <c r="L16" s="2"/>
      <c r="M16" s="2"/>
    </row>
    <row r="17" spans="1:13" ht="16" thickBot="1">
      <c r="A17" s="55"/>
      <c r="B17" s="55"/>
      <c r="C17" s="57"/>
      <c r="D17" s="58"/>
      <c r="E17" s="15" t="s">
        <v>74</v>
      </c>
      <c r="F17" s="16" t="s">
        <v>75</v>
      </c>
      <c r="G17" s="12"/>
      <c r="H17" s="2"/>
      <c r="I17" s="2"/>
      <c r="J17" s="2"/>
      <c r="K17" s="2"/>
      <c r="L17" s="2"/>
      <c r="M17" s="2"/>
    </row>
    <row r="18" spans="1:13" ht="15">
      <c r="A18" s="17"/>
      <c r="B18" s="17"/>
      <c r="C18" s="18"/>
      <c r="D18" s="19"/>
      <c r="E18" s="20" t="s">
        <v>76</v>
      </c>
      <c r="F18" s="21" t="s">
        <v>77</v>
      </c>
      <c r="G18" s="12"/>
      <c r="H18" s="2"/>
      <c r="I18" s="2"/>
      <c r="J18" s="2"/>
      <c r="K18" s="2"/>
      <c r="L18" s="2"/>
      <c r="M18" s="2"/>
    </row>
    <row r="19" spans="1:13" ht="15">
      <c r="A19" s="2"/>
      <c r="B19" s="2"/>
      <c r="C19" s="2"/>
      <c r="D19" s="2"/>
      <c r="E19" s="22"/>
      <c r="F19" s="22"/>
      <c r="G19" s="2"/>
      <c r="H19" s="2"/>
      <c r="I19" s="2"/>
      <c r="J19" s="2"/>
      <c r="K19" s="2"/>
      <c r="L19" s="2"/>
      <c r="M19" s="2"/>
    </row>
    <row r="20" spans="1:13" ht="25">
      <c r="A20" s="59" t="s">
        <v>78</v>
      </c>
      <c r="B20" s="59"/>
      <c r="C20" s="59"/>
      <c r="D20" s="59"/>
      <c r="E20" s="59"/>
      <c r="F20" s="59"/>
      <c r="G20" s="59"/>
      <c r="H20" s="2"/>
      <c r="I20" s="2"/>
      <c r="J20" s="2"/>
      <c r="K20" s="2"/>
      <c r="L20" s="2"/>
      <c r="M20" s="2"/>
    </row>
    <row r="21" spans="1:13" ht="25">
      <c r="A21" s="4"/>
      <c r="B21" s="4"/>
      <c r="C21" s="4"/>
      <c r="D21" s="4"/>
      <c r="E21" s="4"/>
      <c r="F21" s="4"/>
      <c r="G21" s="4"/>
      <c r="H21" s="2"/>
      <c r="I21" s="2"/>
      <c r="J21" s="2"/>
      <c r="K21" s="2"/>
      <c r="L21" s="2"/>
      <c r="M21" s="2"/>
    </row>
    <row r="22" spans="1:13" ht="26" thickBot="1">
      <c r="A22" s="69" t="s">
        <v>13</v>
      </c>
      <c r="B22" s="69"/>
      <c r="C22" s="5"/>
      <c r="D22" s="5"/>
      <c r="E22" s="4"/>
      <c r="F22" s="4"/>
      <c r="G22" s="4"/>
      <c r="H22" s="2"/>
      <c r="I22" s="2"/>
      <c r="J22" s="2"/>
      <c r="K22" s="2"/>
      <c r="L22" s="2"/>
      <c r="M22" s="2"/>
    </row>
    <row r="23" spans="1:13" ht="16" thickBot="1">
      <c r="A23" s="65" t="s">
        <v>14</v>
      </c>
      <c r="B23" s="66"/>
      <c r="C23" s="57" t="s">
        <v>64</v>
      </c>
      <c r="D23" s="58"/>
      <c r="E23" s="6"/>
      <c r="F23" s="2"/>
      <c r="G23" s="2"/>
      <c r="H23" s="2"/>
      <c r="I23" s="2"/>
      <c r="J23" s="2"/>
      <c r="K23" s="2"/>
      <c r="L23" s="2"/>
      <c r="M23" s="2"/>
    </row>
    <row r="24" spans="1:13" ht="16" thickBot="1">
      <c r="A24" s="65" t="s">
        <v>15</v>
      </c>
      <c r="B24" s="66"/>
      <c r="C24" s="57" t="s">
        <v>65</v>
      </c>
      <c r="D24" s="58"/>
      <c r="E24" s="6"/>
      <c r="F24" s="2"/>
      <c r="G24" s="2"/>
      <c r="H24" s="2"/>
      <c r="I24" s="2"/>
      <c r="J24" s="2"/>
      <c r="K24" s="2"/>
      <c r="L24" s="2"/>
      <c r="M24" s="2"/>
    </row>
    <row r="25" spans="1:13" ht="16" thickBot="1">
      <c r="A25" s="65" t="s">
        <v>16</v>
      </c>
      <c r="B25" s="66"/>
      <c r="C25" s="70" t="s">
        <v>66</v>
      </c>
      <c r="D25" s="58"/>
      <c r="E25" s="6"/>
      <c r="F25" s="2"/>
      <c r="G25" s="2"/>
      <c r="H25" s="2"/>
      <c r="I25" s="2"/>
      <c r="J25" s="2"/>
      <c r="K25" s="2"/>
      <c r="L25" s="2"/>
      <c r="M25" s="2"/>
    </row>
    <row r="26" spans="1:13" ht="16" thickBot="1">
      <c r="A26" s="65" t="s">
        <v>17</v>
      </c>
      <c r="B26" s="66"/>
      <c r="C26" s="67" t="s">
        <v>27</v>
      </c>
      <c r="D26" s="68"/>
      <c r="E26" s="6"/>
      <c r="F26" s="2"/>
      <c r="G26" s="2"/>
      <c r="H26" s="2"/>
      <c r="I26" s="2"/>
      <c r="J26" s="2"/>
      <c r="K26" s="2"/>
      <c r="L26" s="2"/>
      <c r="M26" s="2"/>
    </row>
    <row r="27" spans="1:13" ht="16" thickBot="1">
      <c r="A27" s="65" t="s">
        <v>18</v>
      </c>
      <c r="B27" s="66"/>
      <c r="C27" s="57"/>
      <c r="D27" s="58"/>
      <c r="E27" s="6"/>
      <c r="F27" s="2"/>
      <c r="G27" s="2"/>
      <c r="H27" s="2"/>
      <c r="I27" s="2"/>
      <c r="J27" s="2"/>
      <c r="K27" s="2"/>
      <c r="L27" s="2"/>
      <c r="M27" s="2"/>
    </row>
    <row r="28" spans="1:13" ht="15">
      <c r="A28" s="23"/>
      <c r="B28" s="23"/>
      <c r="C28" s="18"/>
      <c r="D28" s="18"/>
      <c r="E28" s="2"/>
      <c r="F28" s="2"/>
      <c r="G28" s="2"/>
      <c r="H28" s="2"/>
      <c r="I28" s="2"/>
      <c r="J28" s="2"/>
      <c r="K28" s="2"/>
      <c r="L28" s="2"/>
      <c r="M28" s="2"/>
    </row>
    <row r="29" spans="1:13" ht="19" thickBot="1">
      <c r="A29" s="69" t="s">
        <v>19</v>
      </c>
      <c r="B29" s="69"/>
      <c r="C29" s="24"/>
      <c r="D29" s="24"/>
      <c r="E29" s="2"/>
      <c r="F29" s="2"/>
      <c r="G29" s="2"/>
      <c r="H29" s="2"/>
      <c r="I29" s="2"/>
      <c r="J29" s="2"/>
      <c r="K29" s="2"/>
      <c r="L29" s="2"/>
      <c r="M29" s="2"/>
    </row>
    <row r="30" spans="1:13" ht="16" thickBot="1">
      <c r="A30" s="65" t="s">
        <v>14</v>
      </c>
      <c r="B30" s="66"/>
      <c r="C30" s="57" t="s">
        <v>28</v>
      </c>
      <c r="D30" s="58"/>
      <c r="E30" s="6"/>
      <c r="F30" s="2"/>
      <c r="G30" s="2"/>
      <c r="H30" s="2"/>
      <c r="I30" s="2"/>
      <c r="J30" s="2"/>
      <c r="K30" s="2"/>
      <c r="L30" s="2"/>
      <c r="M30" s="2"/>
    </row>
    <row r="31" spans="1:13" ht="16" thickBot="1">
      <c r="A31" s="65" t="s">
        <v>20</v>
      </c>
      <c r="B31" s="66"/>
      <c r="C31" s="57" t="s">
        <v>100</v>
      </c>
      <c r="D31" s="58"/>
      <c r="E31" s="6"/>
      <c r="F31" s="2"/>
      <c r="G31" s="2"/>
      <c r="H31" s="2"/>
      <c r="I31" s="2"/>
      <c r="J31" s="2"/>
      <c r="K31" s="2"/>
      <c r="L31" s="2"/>
      <c r="M31" s="2"/>
    </row>
    <row r="32" spans="1:13" ht="16" thickBot="1">
      <c r="A32" s="65" t="s">
        <v>21</v>
      </c>
      <c r="B32" s="66"/>
      <c r="C32" s="57" t="s">
        <v>65</v>
      </c>
      <c r="D32" s="58"/>
      <c r="E32" s="6"/>
      <c r="F32" s="2"/>
      <c r="G32" s="2"/>
      <c r="H32" s="2"/>
      <c r="I32" s="2"/>
      <c r="J32" s="2"/>
      <c r="K32" s="2"/>
      <c r="L32" s="2"/>
      <c r="M32" s="2"/>
    </row>
    <row r="33" spans="1:13" ht="16" thickBot="1">
      <c r="A33" s="65" t="s">
        <v>16</v>
      </c>
      <c r="B33" s="66"/>
      <c r="C33" s="70" t="s">
        <v>101</v>
      </c>
      <c r="D33" s="58"/>
      <c r="E33" s="6"/>
      <c r="F33" s="2"/>
      <c r="G33" s="2"/>
      <c r="H33" s="2"/>
      <c r="I33" s="2"/>
      <c r="J33" s="2"/>
      <c r="K33" s="2"/>
      <c r="L33" s="2"/>
      <c r="M33" s="2"/>
    </row>
    <row r="34" spans="1:13" ht="16" thickBot="1">
      <c r="A34" s="65" t="s">
        <v>17</v>
      </c>
      <c r="B34" s="66"/>
      <c r="C34" s="67" t="s">
        <v>102</v>
      </c>
      <c r="D34" s="68"/>
      <c r="E34" s="6"/>
      <c r="F34" s="2"/>
      <c r="G34" s="2"/>
      <c r="H34" s="2"/>
      <c r="I34" s="2"/>
      <c r="J34" s="2"/>
      <c r="K34" s="2"/>
      <c r="L34" s="2"/>
      <c r="M34" s="2"/>
    </row>
    <row r="35" spans="1:13" s="26" customFormat="1" ht="12.75" customHeight="1">
      <c r="A35" s="23"/>
      <c r="B35" s="23"/>
      <c r="C35" s="25"/>
      <c r="D35" s="25"/>
      <c r="E35" s="1"/>
      <c r="F35" s="1"/>
      <c r="G35" s="1"/>
      <c r="H35" s="1"/>
      <c r="I35" s="1"/>
      <c r="J35" s="1"/>
      <c r="K35" s="1"/>
      <c r="L35" s="1"/>
      <c r="M35" s="1"/>
    </row>
    <row r="36" spans="1:13" ht="15">
      <c r="A36" s="65" t="s">
        <v>22</v>
      </c>
      <c r="B36" s="65"/>
      <c r="C36" s="71" t="s">
        <v>23</v>
      </c>
      <c r="D36" s="71"/>
      <c r="E36" s="27" t="s">
        <v>24</v>
      </c>
      <c r="F36" s="27" t="s">
        <v>25</v>
      </c>
      <c r="G36" s="2"/>
      <c r="H36" s="2"/>
      <c r="I36" s="2"/>
      <c r="J36" s="2"/>
      <c r="K36" s="2"/>
      <c r="L36" s="2"/>
      <c r="M36" s="2"/>
    </row>
    <row r="37" spans="1:13" ht="15">
      <c r="A37" s="23"/>
      <c r="B37" s="28"/>
      <c r="C37" s="72" t="s">
        <v>103</v>
      </c>
      <c r="D37" s="73"/>
      <c r="E37" s="29" t="s">
        <v>104</v>
      </c>
      <c r="F37" s="49" t="s">
        <v>110</v>
      </c>
      <c r="G37" s="12"/>
      <c r="H37" s="2"/>
      <c r="I37" s="2"/>
      <c r="J37" s="2"/>
      <c r="K37" s="2"/>
      <c r="L37" s="2"/>
      <c r="M37" s="2"/>
    </row>
    <row r="38" spans="1:13" ht="15">
      <c r="A38" s="23"/>
      <c r="B38" s="28"/>
      <c r="C38" s="72" t="s">
        <v>105</v>
      </c>
      <c r="D38" s="73"/>
      <c r="E38" s="29" t="s">
        <v>65</v>
      </c>
      <c r="F38" s="49" t="s">
        <v>108</v>
      </c>
      <c r="G38" s="12"/>
      <c r="H38" s="2"/>
      <c r="I38" s="2"/>
      <c r="J38" s="2"/>
      <c r="K38" s="2"/>
      <c r="L38" s="2"/>
      <c r="M38" s="2"/>
    </row>
    <row r="39" spans="1:13" ht="15">
      <c r="A39" s="23"/>
      <c r="B39" s="28"/>
      <c r="C39" s="72" t="s">
        <v>106</v>
      </c>
      <c r="D39" s="73"/>
      <c r="E39" s="29" t="s">
        <v>107</v>
      </c>
      <c r="F39" s="50" t="s">
        <v>109</v>
      </c>
      <c r="G39" s="12"/>
      <c r="H39" s="2"/>
      <c r="I39" s="2"/>
      <c r="J39" s="2"/>
      <c r="K39" s="2"/>
      <c r="L39" s="2"/>
      <c r="M39" s="2"/>
    </row>
    <row r="40" spans="1:13" ht="15">
      <c r="A40" s="23"/>
      <c r="B40" s="28"/>
      <c r="C40" s="72"/>
      <c r="D40" s="73"/>
      <c r="E40" s="29"/>
      <c r="F40" s="29"/>
      <c r="G40" s="12"/>
      <c r="H40" s="2"/>
      <c r="I40" s="2"/>
      <c r="J40" s="2"/>
      <c r="K40" s="2"/>
      <c r="L40" s="2"/>
      <c r="M40" s="2"/>
    </row>
    <row r="41" spans="1:13" ht="15">
      <c r="A41" s="23"/>
      <c r="B41" s="23"/>
      <c r="C41" s="30"/>
      <c r="D41" s="30"/>
      <c r="E41" s="22"/>
      <c r="F41" s="22"/>
      <c r="G41" s="2"/>
      <c r="H41" s="2"/>
      <c r="I41" s="2"/>
      <c r="J41" s="2"/>
      <c r="K41" s="2"/>
      <c r="L41" s="2"/>
      <c r="M41" s="2"/>
    </row>
    <row r="42" spans="1:13" ht="19" thickBot="1">
      <c r="A42" s="69" t="s">
        <v>26</v>
      </c>
      <c r="B42" s="69"/>
      <c r="C42" s="24" t="s">
        <v>45</v>
      </c>
      <c r="D42" s="24"/>
      <c r="E42" s="2"/>
      <c r="F42" s="2"/>
      <c r="G42" s="2"/>
      <c r="H42" s="2"/>
      <c r="I42" s="2"/>
      <c r="J42" s="2"/>
      <c r="K42" s="2"/>
      <c r="L42" s="2"/>
      <c r="M42" s="2"/>
    </row>
    <row r="43" spans="1:13" ht="16" thickBot="1">
      <c r="A43" s="65" t="s">
        <v>14</v>
      </c>
      <c r="B43" s="66"/>
      <c r="C43" s="57" t="s">
        <v>111</v>
      </c>
      <c r="D43" s="58"/>
      <c r="E43" s="6"/>
      <c r="F43" s="2"/>
      <c r="G43" s="2"/>
      <c r="H43" s="2"/>
      <c r="I43" s="2"/>
      <c r="J43" s="2"/>
      <c r="K43" s="2"/>
      <c r="L43" s="2"/>
      <c r="M43" s="2"/>
    </row>
    <row r="44" spans="1:13" ht="16" thickBot="1">
      <c r="A44" s="65" t="s">
        <v>16</v>
      </c>
      <c r="B44" s="66"/>
      <c r="C44" s="70" t="s">
        <v>112</v>
      </c>
      <c r="D44" s="58"/>
      <c r="E44" s="6"/>
      <c r="F44" s="2"/>
      <c r="G44" s="2"/>
      <c r="H44" s="2"/>
      <c r="I44" s="2"/>
      <c r="J44" s="2"/>
      <c r="K44" s="2"/>
      <c r="L44" s="2"/>
      <c r="M44" s="2"/>
    </row>
    <row r="45" spans="1:13" ht="16" thickBot="1">
      <c r="A45" s="65" t="s">
        <v>17</v>
      </c>
      <c r="B45" s="66"/>
      <c r="C45" s="67" t="s">
        <v>113</v>
      </c>
      <c r="D45" s="68"/>
      <c r="E45" s="6"/>
      <c r="F45" s="2"/>
      <c r="G45" s="2"/>
      <c r="H45" s="2"/>
      <c r="I45" s="2"/>
      <c r="J45" s="2"/>
      <c r="K45" s="2"/>
      <c r="L45" s="2"/>
      <c r="M45" s="2"/>
    </row>
    <row r="46" spans="1:13" ht="15">
      <c r="A46" s="23"/>
      <c r="B46" s="23"/>
      <c r="C46" s="31"/>
      <c r="D46" s="31"/>
      <c r="E46" s="2"/>
      <c r="F46" s="2"/>
      <c r="G46" s="2"/>
      <c r="H46" s="2"/>
      <c r="I46" s="2"/>
      <c r="J46" s="2"/>
      <c r="K46" s="2"/>
      <c r="L46" s="2"/>
      <c r="M46" s="2"/>
    </row>
    <row r="47" spans="1:13" ht="15">
      <c r="A47" s="23"/>
      <c r="B47" s="23"/>
      <c r="C47" s="2"/>
      <c r="D47" s="2"/>
      <c r="E47" s="2"/>
      <c r="F47" s="2"/>
      <c r="G47" s="2"/>
      <c r="H47" s="2"/>
      <c r="I47" s="2"/>
      <c r="J47" s="2"/>
      <c r="K47" s="2"/>
      <c r="L47" s="2"/>
      <c r="M47" s="2"/>
    </row>
    <row r="48" spans="1:13" ht="25">
      <c r="A48" s="59" t="s">
        <v>46</v>
      </c>
      <c r="B48" s="59"/>
      <c r="C48" s="59"/>
      <c r="D48" s="59"/>
      <c r="E48" s="59"/>
      <c r="F48" s="59"/>
      <c r="G48" s="59"/>
      <c r="H48" s="2"/>
      <c r="I48" s="2"/>
      <c r="J48" s="2"/>
      <c r="K48" s="2"/>
      <c r="L48" s="2"/>
      <c r="M48" s="2"/>
    </row>
    <row r="49" spans="1:13" ht="15">
      <c r="A49" s="32"/>
      <c r="B49" s="32"/>
      <c r="C49" s="32"/>
      <c r="D49" s="32"/>
      <c r="E49" s="32"/>
      <c r="F49" s="32"/>
      <c r="G49" s="32"/>
      <c r="H49" s="2"/>
      <c r="I49" s="2"/>
      <c r="J49" s="2"/>
      <c r="K49" s="2"/>
      <c r="L49" s="2"/>
      <c r="M49" s="2"/>
    </row>
    <row r="50" spans="1:13" ht="16" thickBot="1">
      <c r="A50" s="74" t="s">
        <v>47</v>
      </c>
      <c r="B50" s="74"/>
      <c r="C50" s="74"/>
      <c r="D50" s="74"/>
      <c r="E50" s="74"/>
      <c r="F50" s="74"/>
      <c r="G50" s="2"/>
      <c r="H50" s="2"/>
      <c r="I50" s="2"/>
      <c r="J50" s="2"/>
      <c r="K50" s="2"/>
      <c r="L50" s="2"/>
      <c r="M50" s="2"/>
    </row>
    <row r="51" spans="1:13" ht="144" customHeight="1" thickBot="1">
      <c r="A51" s="75" t="s">
        <v>6</v>
      </c>
      <c r="B51" s="76"/>
      <c r="C51" s="76"/>
      <c r="D51" s="76"/>
      <c r="E51" s="76"/>
      <c r="F51" s="77"/>
      <c r="G51" s="6"/>
      <c r="H51" s="2"/>
      <c r="I51" s="2"/>
      <c r="J51" s="2"/>
      <c r="K51" s="2"/>
      <c r="L51" s="2"/>
      <c r="M51" s="2"/>
    </row>
    <row r="52" spans="1:13" ht="15">
      <c r="A52" s="31"/>
      <c r="B52" s="31"/>
      <c r="C52" s="31"/>
      <c r="D52" s="31"/>
      <c r="E52" s="31"/>
      <c r="F52" s="31"/>
      <c r="G52" s="2"/>
      <c r="H52" s="2"/>
      <c r="I52" s="2"/>
      <c r="J52" s="2"/>
      <c r="K52" s="2"/>
      <c r="L52" s="2"/>
      <c r="M52" s="2"/>
    </row>
    <row r="53" spans="1:13" ht="36" customHeight="1" thickBot="1">
      <c r="A53" s="78"/>
      <c r="B53" s="78"/>
      <c r="C53" s="78"/>
      <c r="D53" s="78"/>
      <c r="E53" s="78"/>
      <c r="F53" s="78"/>
      <c r="G53" s="2"/>
      <c r="H53" s="2"/>
      <c r="I53" s="2"/>
      <c r="J53" s="2"/>
      <c r="K53" s="2"/>
      <c r="L53" s="2"/>
      <c r="M53" s="2"/>
    </row>
    <row r="54" spans="1:13" ht="144" customHeight="1" thickBot="1">
      <c r="A54" s="75" t="s">
        <v>4</v>
      </c>
      <c r="B54" s="76"/>
      <c r="C54" s="76"/>
      <c r="D54" s="76"/>
      <c r="E54" s="76"/>
      <c r="F54" s="77"/>
      <c r="G54" s="6"/>
      <c r="H54" s="2"/>
      <c r="I54" s="2"/>
      <c r="J54" s="2"/>
      <c r="K54" s="2"/>
      <c r="L54" s="2"/>
      <c r="M54" s="2"/>
    </row>
    <row r="55" spans="1:13" ht="15">
      <c r="A55" s="31"/>
      <c r="B55" s="31"/>
      <c r="C55" s="31"/>
      <c r="D55" s="31"/>
      <c r="E55" s="31"/>
      <c r="F55" s="31"/>
      <c r="G55" s="2"/>
      <c r="H55" s="2"/>
      <c r="I55" s="2"/>
      <c r="J55" s="2"/>
      <c r="K55" s="2"/>
      <c r="L55" s="2"/>
      <c r="M55" s="2"/>
    </row>
    <row r="56" spans="1:13" ht="36" customHeight="1" thickBot="1">
      <c r="A56" s="78" t="s">
        <v>123</v>
      </c>
      <c r="B56" s="78"/>
      <c r="C56" s="78"/>
      <c r="D56" s="78"/>
      <c r="E56" s="78"/>
      <c r="F56" s="78"/>
      <c r="G56" s="2"/>
      <c r="H56" s="2"/>
      <c r="I56" s="2"/>
      <c r="J56" s="2"/>
      <c r="K56" s="2"/>
      <c r="L56" s="2"/>
      <c r="M56" s="2"/>
    </row>
    <row r="57" spans="1:13" ht="144" customHeight="1" thickBot="1">
      <c r="A57" s="75" t="s">
        <v>114</v>
      </c>
      <c r="B57" s="76"/>
      <c r="C57" s="76"/>
      <c r="D57" s="76"/>
      <c r="E57" s="76"/>
      <c r="F57" s="77"/>
      <c r="G57" s="6"/>
      <c r="H57" s="2"/>
      <c r="I57" s="2"/>
      <c r="J57" s="2"/>
      <c r="K57" s="2"/>
      <c r="L57" s="2"/>
      <c r="M57" s="2"/>
    </row>
    <row r="58" spans="1:13" ht="15">
      <c r="A58" s="31"/>
      <c r="B58" s="31"/>
      <c r="C58" s="31"/>
      <c r="D58" s="31"/>
      <c r="E58" s="31"/>
      <c r="F58" s="31"/>
      <c r="G58" s="2"/>
      <c r="H58" s="2"/>
      <c r="I58" s="2"/>
      <c r="J58" s="2"/>
      <c r="K58" s="2"/>
      <c r="L58" s="2"/>
      <c r="M58" s="2"/>
    </row>
    <row r="59" spans="1:13" ht="67.5" customHeight="1" thickBot="1">
      <c r="A59" s="78" t="s">
        <v>29</v>
      </c>
      <c r="B59" s="78"/>
      <c r="C59" s="78"/>
      <c r="D59" s="78"/>
      <c r="E59" s="78"/>
      <c r="F59" s="78"/>
      <c r="G59" s="2"/>
      <c r="H59" s="2"/>
      <c r="I59" s="2"/>
      <c r="J59" s="2"/>
      <c r="K59" s="2"/>
      <c r="L59" s="2"/>
      <c r="M59" s="2"/>
    </row>
    <row r="60" spans="1:13" ht="144" customHeight="1" thickBot="1">
      <c r="A60" s="75" t="s">
        <v>5</v>
      </c>
      <c r="B60" s="76"/>
      <c r="C60" s="76"/>
      <c r="D60" s="76"/>
      <c r="E60" s="76"/>
      <c r="F60" s="77"/>
      <c r="G60" s="6"/>
      <c r="H60" s="2"/>
      <c r="I60" s="2"/>
      <c r="J60" s="2"/>
      <c r="K60" s="2"/>
      <c r="L60" s="2"/>
      <c r="M60" s="2"/>
    </row>
    <row r="61" spans="1:13" ht="15">
      <c r="A61" s="31"/>
      <c r="B61" s="31"/>
      <c r="C61" s="31"/>
      <c r="D61" s="31"/>
      <c r="E61" s="31"/>
      <c r="F61" s="31"/>
      <c r="G61" s="2"/>
      <c r="H61" s="2"/>
      <c r="I61" s="2"/>
      <c r="J61" s="2"/>
      <c r="K61" s="2"/>
      <c r="L61" s="2"/>
      <c r="M61" s="2"/>
    </row>
    <row r="62" spans="1:13" ht="16" thickBot="1">
      <c r="A62" s="79" t="s">
        <v>30</v>
      </c>
      <c r="B62" s="79"/>
      <c r="C62" s="79"/>
      <c r="D62" s="79"/>
      <c r="E62" s="79"/>
      <c r="F62" s="79"/>
      <c r="G62" s="2"/>
      <c r="H62" s="2"/>
      <c r="I62" s="2"/>
      <c r="J62" s="2"/>
      <c r="K62" s="2"/>
      <c r="L62" s="2"/>
      <c r="M62" s="2"/>
    </row>
    <row r="63" spans="1:13" ht="250.5" customHeight="1" thickBot="1">
      <c r="A63" s="75" t="s">
        <v>3</v>
      </c>
      <c r="B63" s="76"/>
      <c r="C63" s="76"/>
      <c r="D63" s="76"/>
      <c r="E63" s="76"/>
      <c r="F63" s="77"/>
      <c r="G63" s="6"/>
      <c r="H63" s="2"/>
      <c r="I63" s="2"/>
      <c r="J63" s="2"/>
      <c r="K63" s="2"/>
      <c r="L63" s="2"/>
      <c r="M63" s="2"/>
    </row>
    <row r="64" spans="1:13" ht="15">
      <c r="A64" s="31"/>
      <c r="B64" s="31"/>
      <c r="C64" s="31"/>
      <c r="D64" s="31"/>
      <c r="E64" s="31"/>
      <c r="F64" s="31"/>
      <c r="G64" s="2"/>
      <c r="H64" s="2"/>
      <c r="I64" s="2"/>
      <c r="J64" s="2"/>
      <c r="K64" s="2"/>
      <c r="L64" s="2"/>
      <c r="M64" s="2"/>
    </row>
    <row r="65" spans="1:13" ht="16" thickBot="1">
      <c r="A65" s="79" t="s">
        <v>67</v>
      </c>
      <c r="B65" s="79"/>
      <c r="C65" s="79"/>
      <c r="D65" s="79"/>
      <c r="E65" s="79"/>
      <c r="F65" s="79"/>
      <c r="G65" s="2"/>
      <c r="H65" s="2"/>
      <c r="I65" s="2"/>
      <c r="J65" s="2"/>
      <c r="K65" s="2"/>
      <c r="L65" s="2"/>
      <c r="M65" s="2"/>
    </row>
    <row r="66" spans="1:13" ht="144" customHeight="1" thickBot="1">
      <c r="A66" s="75" t="s">
        <v>121</v>
      </c>
      <c r="B66" s="76"/>
      <c r="C66" s="76"/>
      <c r="D66" s="76"/>
      <c r="E66" s="76"/>
      <c r="F66" s="77"/>
      <c r="G66" s="6"/>
      <c r="H66" s="2"/>
      <c r="I66" s="2"/>
      <c r="J66" s="2"/>
      <c r="K66" s="2"/>
      <c r="L66" s="2"/>
      <c r="M66" s="2"/>
    </row>
    <row r="67" spans="1:13" ht="15">
      <c r="A67" s="31"/>
      <c r="B67" s="31"/>
      <c r="C67" s="31"/>
      <c r="D67" s="31"/>
      <c r="E67" s="31"/>
      <c r="F67" s="31"/>
      <c r="G67" s="2"/>
      <c r="H67" s="2"/>
      <c r="I67" s="2"/>
      <c r="J67" s="2"/>
      <c r="K67" s="2"/>
      <c r="L67" s="2"/>
      <c r="M67" s="2"/>
    </row>
    <row r="68" spans="1:13" ht="15">
      <c r="A68" s="2"/>
      <c r="B68" s="2"/>
      <c r="C68" s="2"/>
      <c r="D68" s="2"/>
      <c r="E68" s="2"/>
      <c r="F68" s="2"/>
      <c r="G68" s="2"/>
      <c r="H68" s="2"/>
      <c r="I68" s="2"/>
      <c r="J68" s="2"/>
      <c r="K68" s="2"/>
      <c r="L68" s="2"/>
      <c r="M68" s="2"/>
    </row>
    <row r="69" spans="1:13" ht="25">
      <c r="A69" s="59" t="s">
        <v>68</v>
      </c>
      <c r="B69" s="59"/>
      <c r="C69" s="59"/>
      <c r="D69" s="59"/>
      <c r="E69" s="59"/>
      <c r="F69" s="59"/>
      <c r="G69" s="59"/>
      <c r="H69" s="2"/>
      <c r="I69" s="2"/>
      <c r="J69" s="2"/>
      <c r="K69" s="2"/>
      <c r="L69" s="2"/>
      <c r="M69" s="2"/>
    </row>
    <row r="70" spans="1:13" ht="15">
      <c r="A70" s="2"/>
      <c r="B70" s="2"/>
      <c r="C70" s="2"/>
      <c r="D70" s="2"/>
      <c r="E70" s="2"/>
      <c r="F70" s="2"/>
      <c r="G70" s="2"/>
      <c r="H70" s="2"/>
      <c r="I70" s="2"/>
      <c r="J70" s="2"/>
      <c r="K70" s="2"/>
      <c r="L70" s="2"/>
      <c r="M70" s="2"/>
    </row>
    <row r="71" spans="1:13" s="34" customFormat="1" ht="36" customHeight="1">
      <c r="A71" s="80" t="s">
        <v>69</v>
      </c>
      <c r="B71" s="81"/>
      <c r="C71" s="81"/>
      <c r="D71" s="81"/>
      <c r="E71" s="81"/>
      <c r="F71" s="82"/>
      <c r="G71" s="33"/>
      <c r="H71" s="33"/>
      <c r="I71" s="33"/>
      <c r="J71" s="33"/>
      <c r="K71" s="33"/>
      <c r="L71" s="33"/>
      <c r="M71" s="33"/>
    </row>
    <row r="72" spans="1:13" ht="15">
      <c r="A72" s="2"/>
      <c r="B72" s="2"/>
      <c r="C72" s="2"/>
      <c r="D72" s="2"/>
      <c r="E72" s="2"/>
      <c r="F72" s="2"/>
      <c r="G72" s="2"/>
      <c r="H72" s="2"/>
      <c r="I72" s="2"/>
      <c r="J72" s="2"/>
      <c r="K72" s="2"/>
      <c r="L72" s="2"/>
      <c r="M72" s="2"/>
    </row>
    <row r="73" spans="1:13" ht="20">
      <c r="A73" s="35" t="s">
        <v>70</v>
      </c>
      <c r="B73" s="2"/>
      <c r="C73" s="2"/>
      <c r="D73" s="2"/>
      <c r="E73" s="2"/>
      <c r="F73" s="2"/>
      <c r="G73" s="2"/>
      <c r="H73" s="2"/>
      <c r="I73" s="2"/>
      <c r="J73" s="2"/>
      <c r="K73" s="2"/>
      <c r="L73" s="2"/>
      <c r="M73" s="2"/>
    </row>
    <row r="74" spans="1:13" ht="54.75" customHeight="1">
      <c r="A74" s="83" t="s">
        <v>94</v>
      </c>
      <c r="B74" s="83"/>
      <c r="C74" s="83"/>
      <c r="D74" s="83"/>
      <c r="E74" s="83"/>
      <c r="F74" s="83"/>
      <c r="G74" s="2"/>
      <c r="H74" s="2"/>
      <c r="I74" s="2"/>
      <c r="J74" s="2"/>
      <c r="K74" s="2"/>
      <c r="L74" s="2"/>
      <c r="M74" s="2"/>
    </row>
    <row r="75" spans="1:13" ht="15">
      <c r="A75" s="2"/>
      <c r="B75" s="2"/>
      <c r="C75" s="2"/>
      <c r="D75" s="2"/>
      <c r="E75" s="2"/>
      <c r="F75" s="2"/>
      <c r="G75" s="2"/>
      <c r="H75" s="2"/>
      <c r="I75" s="2"/>
      <c r="J75" s="2"/>
      <c r="K75" s="2"/>
      <c r="L75" s="2"/>
      <c r="M75" s="2"/>
    </row>
    <row r="76" spans="1:13" ht="18">
      <c r="A76" s="86" t="s">
        <v>48</v>
      </c>
      <c r="B76" s="86"/>
      <c r="C76" s="86" t="s">
        <v>49</v>
      </c>
      <c r="D76" s="86"/>
      <c r="E76" s="86" t="s">
        <v>50</v>
      </c>
      <c r="F76" s="86"/>
      <c r="G76" s="2"/>
      <c r="H76" s="2"/>
      <c r="I76" s="2"/>
      <c r="J76" s="2"/>
      <c r="K76" s="2"/>
      <c r="L76" s="2"/>
      <c r="M76" s="2"/>
    </row>
    <row r="77" spans="1:13" ht="15">
      <c r="A77" s="84" t="s">
        <v>92</v>
      </c>
      <c r="B77" s="84"/>
      <c r="C77" s="84" t="s">
        <v>11</v>
      </c>
      <c r="D77" s="84"/>
      <c r="E77" s="87">
        <v>41974</v>
      </c>
      <c r="F77" s="84"/>
      <c r="G77" s="12"/>
      <c r="H77" s="2"/>
      <c r="I77" s="2"/>
      <c r="J77" s="2"/>
      <c r="K77" s="2"/>
      <c r="L77" s="2"/>
      <c r="M77" s="2"/>
    </row>
    <row r="78" spans="1:13" ht="15">
      <c r="A78" s="84" t="s">
        <v>79</v>
      </c>
      <c r="B78" s="84"/>
      <c r="C78" s="84">
        <v>1</v>
      </c>
      <c r="D78" s="84"/>
      <c r="E78" s="85">
        <v>41760</v>
      </c>
      <c r="F78" s="84"/>
      <c r="G78" s="12"/>
      <c r="H78" s="2"/>
      <c r="I78" s="2"/>
      <c r="J78" s="2"/>
      <c r="K78" s="2"/>
      <c r="L78" s="2"/>
      <c r="M78" s="2"/>
    </row>
    <row r="79" spans="1:13" ht="15">
      <c r="A79" s="84" t="s">
        <v>120</v>
      </c>
      <c r="B79" s="84"/>
      <c r="C79" s="84">
        <v>1</v>
      </c>
      <c r="D79" s="84"/>
      <c r="E79" s="85">
        <v>41760</v>
      </c>
      <c r="F79" s="84"/>
      <c r="G79" s="12"/>
      <c r="H79" s="2"/>
      <c r="I79" s="2"/>
      <c r="J79" s="2"/>
      <c r="K79" s="2"/>
      <c r="L79" s="2"/>
      <c r="M79" s="2"/>
    </row>
    <row r="80" spans="1:13" ht="15">
      <c r="A80" s="84" t="s">
        <v>87</v>
      </c>
      <c r="B80" s="84"/>
      <c r="C80" s="84"/>
      <c r="D80" s="84"/>
      <c r="E80" s="84"/>
      <c r="F80" s="84"/>
      <c r="G80" s="12"/>
      <c r="H80" s="2"/>
      <c r="I80" s="2"/>
      <c r="J80" s="2"/>
      <c r="K80" s="2"/>
      <c r="L80" s="2"/>
      <c r="M80" s="2"/>
    </row>
    <row r="81" spans="1:13" ht="15">
      <c r="A81" s="84" t="s">
        <v>95</v>
      </c>
      <c r="B81" s="84"/>
      <c r="C81" s="84"/>
      <c r="D81" s="84"/>
      <c r="E81" s="84"/>
      <c r="F81" s="84"/>
      <c r="G81" s="12"/>
      <c r="H81" s="2"/>
      <c r="I81" s="2"/>
      <c r="J81" s="2"/>
      <c r="K81" s="2"/>
      <c r="L81" s="2"/>
      <c r="M81" s="2"/>
    </row>
    <row r="82" spans="1:13" ht="15">
      <c r="A82" s="84" t="s">
        <v>119</v>
      </c>
      <c r="B82" s="84"/>
      <c r="C82" s="84">
        <v>1</v>
      </c>
      <c r="D82" s="84"/>
      <c r="E82" s="85">
        <v>41791</v>
      </c>
      <c r="F82" s="84"/>
      <c r="G82" s="12"/>
      <c r="H82" s="2"/>
      <c r="I82" s="2"/>
      <c r="J82" s="2"/>
      <c r="K82" s="2"/>
      <c r="L82" s="2"/>
      <c r="M82" s="2"/>
    </row>
    <row r="83" spans="1:13" ht="15">
      <c r="G83" s="12"/>
      <c r="H83" s="2"/>
      <c r="I83" s="2"/>
      <c r="J83" s="2"/>
      <c r="K83" s="2"/>
      <c r="L83" s="2"/>
      <c r="M83" s="2"/>
    </row>
    <row r="84" spans="1:13" ht="15">
      <c r="A84" s="84"/>
      <c r="B84" s="84"/>
      <c r="C84" s="84"/>
      <c r="D84" s="84"/>
      <c r="E84" s="84"/>
      <c r="F84" s="84"/>
      <c r="G84" s="12"/>
      <c r="H84" s="2"/>
      <c r="I84" s="2"/>
      <c r="J84" s="2"/>
      <c r="K84" s="2"/>
      <c r="L84" s="2"/>
      <c r="M84" s="2"/>
    </row>
    <row r="85" spans="1:13" ht="15">
      <c r="A85" s="84"/>
      <c r="B85" s="84"/>
      <c r="C85" s="84"/>
      <c r="D85" s="84"/>
      <c r="E85" s="84"/>
      <c r="F85" s="84"/>
      <c r="G85" s="12"/>
      <c r="H85" s="2"/>
      <c r="I85" s="2"/>
      <c r="J85" s="2"/>
      <c r="K85" s="2"/>
      <c r="L85" s="2"/>
      <c r="M85" s="2"/>
    </row>
    <row r="86" spans="1:13" ht="15">
      <c r="A86" s="84"/>
      <c r="B86" s="84"/>
      <c r="C86" s="84"/>
      <c r="D86" s="84"/>
      <c r="E86" s="84"/>
      <c r="F86" s="84"/>
      <c r="G86" s="12"/>
      <c r="H86" s="2"/>
      <c r="I86" s="2"/>
      <c r="J86" s="2"/>
      <c r="K86" s="2"/>
      <c r="L86" s="2"/>
      <c r="M86" s="2"/>
    </row>
    <row r="87" spans="1:13" ht="15">
      <c r="A87" s="84"/>
      <c r="B87" s="84"/>
      <c r="C87" s="84"/>
      <c r="D87" s="84"/>
      <c r="E87" s="84"/>
      <c r="F87" s="84"/>
      <c r="G87" s="12"/>
      <c r="H87" s="2"/>
      <c r="I87" s="2"/>
      <c r="J87" s="2"/>
      <c r="K87" s="2"/>
      <c r="L87" s="2"/>
      <c r="M87" s="2"/>
    </row>
    <row r="88" spans="1:13" ht="15">
      <c r="A88" s="22"/>
      <c r="B88" s="22"/>
      <c r="C88" s="22"/>
      <c r="D88" s="22"/>
      <c r="E88" s="22"/>
      <c r="F88" s="22"/>
      <c r="G88" s="2"/>
      <c r="H88" s="2"/>
      <c r="I88" s="2"/>
      <c r="J88" s="2"/>
      <c r="K88" s="2"/>
      <c r="L88" s="2"/>
      <c r="M88" s="2"/>
    </row>
    <row r="89" spans="1:13" ht="20">
      <c r="A89" s="35" t="s">
        <v>51</v>
      </c>
      <c r="B89" s="2"/>
      <c r="C89" s="2"/>
      <c r="D89" s="2"/>
      <c r="E89" s="2"/>
      <c r="F89" s="2"/>
      <c r="G89" s="2"/>
      <c r="H89" s="2"/>
      <c r="I89" s="2"/>
      <c r="J89" s="2"/>
      <c r="K89" s="2"/>
      <c r="L89" s="2"/>
      <c r="M89" s="2"/>
    </row>
    <row r="90" spans="1:13" ht="36" customHeight="1">
      <c r="A90" s="83" t="s">
        <v>31</v>
      </c>
      <c r="B90" s="83"/>
      <c r="C90" s="83"/>
      <c r="D90" s="83"/>
      <c r="E90" s="83"/>
      <c r="F90" s="83"/>
      <c r="G90" s="2"/>
      <c r="H90" s="2"/>
      <c r="I90" s="2"/>
      <c r="J90" s="2"/>
      <c r="K90" s="2"/>
      <c r="L90" s="2"/>
      <c r="M90" s="2"/>
    </row>
    <row r="91" spans="1:13" ht="15">
      <c r="A91" s="2"/>
      <c r="B91" s="2"/>
      <c r="C91" s="2"/>
      <c r="D91" s="2"/>
      <c r="E91" s="2"/>
      <c r="F91" s="2"/>
      <c r="G91" s="2"/>
      <c r="H91" s="2"/>
      <c r="I91" s="2"/>
      <c r="J91" s="2"/>
      <c r="K91" s="2"/>
      <c r="L91" s="2"/>
      <c r="M91" s="2"/>
    </row>
    <row r="92" spans="1:13" ht="20">
      <c r="A92" s="91" t="s">
        <v>32</v>
      </c>
      <c r="B92" s="91"/>
      <c r="C92" s="36" t="s">
        <v>33</v>
      </c>
      <c r="D92" s="36" t="s">
        <v>34</v>
      </c>
      <c r="E92" s="91" t="s">
        <v>35</v>
      </c>
      <c r="F92" s="91"/>
      <c r="G92" s="2"/>
      <c r="H92" s="2"/>
      <c r="I92" s="2"/>
      <c r="J92" s="2"/>
      <c r="K92" s="2"/>
      <c r="L92" s="2"/>
      <c r="M92" s="2"/>
    </row>
    <row r="93" spans="1:13" ht="18">
      <c r="A93" s="37"/>
      <c r="B93" s="37"/>
      <c r="C93" s="37"/>
      <c r="D93" s="37"/>
      <c r="E93" s="37"/>
      <c r="F93" s="37"/>
      <c r="G93" s="2"/>
      <c r="H93" s="2"/>
      <c r="I93" s="2"/>
      <c r="J93" s="2"/>
      <c r="K93" s="2"/>
      <c r="L93" s="2"/>
      <c r="M93" s="2"/>
    </row>
    <row r="94" spans="1:13" ht="18">
      <c r="A94" s="92" t="s">
        <v>36</v>
      </c>
      <c r="B94" s="92"/>
      <c r="C94" s="92"/>
      <c r="D94" s="92"/>
      <c r="E94" s="92"/>
      <c r="F94" s="92"/>
      <c r="G94" s="2"/>
      <c r="H94" s="2"/>
      <c r="I94" s="2"/>
      <c r="J94" s="2"/>
      <c r="K94" s="2"/>
      <c r="L94" s="2"/>
      <c r="M94" s="2"/>
    </row>
    <row r="95" spans="1:13" ht="15">
      <c r="A95" s="88" t="s">
        <v>88</v>
      </c>
      <c r="B95" s="88"/>
      <c r="C95" s="38">
        <v>9345</v>
      </c>
      <c r="D95" s="39">
        <v>1</v>
      </c>
      <c r="E95" s="93">
        <f t="shared" ref="E95:E104" si="0">C95*D95</f>
        <v>9345</v>
      </c>
      <c r="F95" s="93"/>
      <c r="G95" s="12"/>
      <c r="H95" s="2"/>
      <c r="I95" s="2"/>
      <c r="J95" s="2"/>
      <c r="K95" s="2"/>
      <c r="L95" s="2"/>
      <c r="M95" s="2"/>
    </row>
    <row r="96" spans="1:13" ht="15">
      <c r="A96" s="88" t="s">
        <v>96</v>
      </c>
      <c r="B96" s="88"/>
      <c r="C96" s="38">
        <v>6095</v>
      </c>
      <c r="D96" s="39">
        <v>1</v>
      </c>
      <c r="E96" s="89">
        <f t="shared" si="0"/>
        <v>6095</v>
      </c>
      <c r="F96" s="90"/>
      <c r="G96" s="12"/>
      <c r="H96" s="2"/>
      <c r="I96" s="2"/>
      <c r="J96" s="2"/>
      <c r="K96" s="2"/>
      <c r="L96" s="2"/>
      <c r="M96" s="2"/>
    </row>
    <row r="97" spans="1:13" ht="15">
      <c r="A97" s="88" t="s">
        <v>97</v>
      </c>
      <c r="B97" s="88"/>
      <c r="C97" s="38">
        <v>1400</v>
      </c>
      <c r="D97" s="39">
        <v>2</v>
      </c>
      <c r="E97" s="89">
        <f t="shared" si="0"/>
        <v>2800</v>
      </c>
      <c r="F97" s="90"/>
      <c r="G97" s="12"/>
      <c r="H97" s="2"/>
      <c r="I97" s="2"/>
      <c r="J97" s="2"/>
      <c r="K97" s="2"/>
      <c r="L97" s="2"/>
      <c r="M97" s="2"/>
    </row>
    <row r="98" spans="1:13" ht="15">
      <c r="A98" s="88" t="s">
        <v>98</v>
      </c>
      <c r="B98" s="88"/>
      <c r="C98" s="38">
        <v>10800</v>
      </c>
      <c r="D98" s="39">
        <v>1</v>
      </c>
      <c r="E98" s="89">
        <f t="shared" si="0"/>
        <v>10800</v>
      </c>
      <c r="F98" s="90"/>
      <c r="G98" s="12"/>
      <c r="H98" s="2"/>
      <c r="I98" s="2"/>
      <c r="J98" s="2"/>
      <c r="K98" s="2"/>
      <c r="L98" s="2"/>
      <c r="M98" s="2"/>
    </row>
    <row r="99" spans="1:13" ht="15">
      <c r="A99" s="88" t="s">
        <v>99</v>
      </c>
      <c r="B99" s="88"/>
      <c r="C99" s="38">
        <v>9355</v>
      </c>
      <c r="D99" s="39">
        <v>1</v>
      </c>
      <c r="E99" s="89">
        <f t="shared" si="0"/>
        <v>9355</v>
      </c>
      <c r="F99" s="90"/>
      <c r="G99" s="12"/>
      <c r="H99" s="2"/>
      <c r="I99" s="2"/>
      <c r="J99" s="2"/>
      <c r="K99" s="2"/>
      <c r="L99" s="2"/>
      <c r="M99" s="2"/>
    </row>
    <row r="100" spans="1:13" ht="15">
      <c r="A100" s="88" t="s">
        <v>93</v>
      </c>
      <c r="B100" s="88"/>
      <c r="C100" s="38">
        <v>800</v>
      </c>
      <c r="D100" s="39">
        <v>1</v>
      </c>
      <c r="E100" s="89">
        <f t="shared" si="0"/>
        <v>800</v>
      </c>
      <c r="F100" s="90"/>
      <c r="G100" s="12"/>
      <c r="H100" s="2"/>
      <c r="I100" s="2"/>
      <c r="J100" s="2"/>
      <c r="K100" s="2"/>
      <c r="L100" s="2"/>
      <c r="M100" s="2"/>
    </row>
    <row r="101" spans="1:13" ht="15">
      <c r="A101" s="88" t="s">
        <v>118</v>
      </c>
      <c r="B101" s="88"/>
      <c r="C101" s="38">
        <v>7500</v>
      </c>
      <c r="D101" s="39">
        <v>1</v>
      </c>
      <c r="E101" s="89">
        <f t="shared" si="0"/>
        <v>7500</v>
      </c>
      <c r="F101" s="90"/>
      <c r="G101" s="12"/>
      <c r="H101" s="2"/>
      <c r="I101" s="2"/>
      <c r="J101" s="2"/>
      <c r="K101" s="2"/>
      <c r="L101" s="2"/>
      <c r="M101" s="2"/>
    </row>
    <row r="102" spans="1:13" ht="15">
      <c r="A102" s="88" t="s">
        <v>122</v>
      </c>
      <c r="B102" s="88"/>
      <c r="C102" s="38">
        <v>1500</v>
      </c>
      <c r="D102" s="39">
        <v>1</v>
      </c>
      <c r="E102" s="89">
        <f t="shared" si="0"/>
        <v>1500</v>
      </c>
      <c r="F102" s="90"/>
      <c r="G102" s="12"/>
      <c r="H102" s="2"/>
      <c r="I102" s="2"/>
      <c r="J102" s="2"/>
      <c r="K102" s="2"/>
      <c r="L102" s="2"/>
      <c r="M102" s="2"/>
    </row>
    <row r="103" spans="1:13" ht="15">
      <c r="A103" s="88"/>
      <c r="B103" s="88"/>
      <c r="C103" s="38"/>
      <c r="D103" s="39"/>
      <c r="E103" s="89">
        <f t="shared" si="0"/>
        <v>0</v>
      </c>
      <c r="F103" s="90"/>
      <c r="G103" s="12"/>
      <c r="H103" s="2"/>
      <c r="I103" s="2"/>
      <c r="J103" s="2"/>
      <c r="K103" s="2"/>
      <c r="L103" s="2"/>
      <c r="M103" s="2"/>
    </row>
    <row r="104" spans="1:13" ht="22.5" customHeight="1" thickBot="1">
      <c r="A104" s="88"/>
      <c r="B104" s="88"/>
      <c r="C104" s="38"/>
      <c r="D104" s="39"/>
      <c r="E104" s="94">
        <f t="shared" si="0"/>
        <v>0</v>
      </c>
      <c r="F104" s="95"/>
      <c r="G104" s="12"/>
      <c r="H104" s="2"/>
      <c r="I104" s="2"/>
      <c r="J104" s="2"/>
      <c r="K104" s="2"/>
      <c r="L104" s="2"/>
      <c r="M104" s="2"/>
    </row>
    <row r="105" spans="1:13" ht="16" thickBot="1">
      <c r="A105" s="22"/>
      <c r="B105" s="22"/>
      <c r="C105" s="22"/>
      <c r="D105" s="40" t="s">
        <v>37</v>
      </c>
      <c r="E105" s="96">
        <f>SUM(E95:F104)</f>
        <v>48195</v>
      </c>
      <c r="F105" s="97"/>
      <c r="G105" s="6"/>
      <c r="H105" s="2"/>
      <c r="I105" s="2"/>
      <c r="J105" s="2"/>
      <c r="K105" s="2"/>
      <c r="L105" s="2"/>
      <c r="M105" s="2"/>
    </row>
    <row r="106" spans="1:13" ht="15">
      <c r="A106" s="2"/>
      <c r="B106" s="2"/>
      <c r="C106" s="2"/>
      <c r="D106" s="23"/>
      <c r="E106" s="41"/>
      <c r="F106" s="41"/>
      <c r="G106" s="2"/>
      <c r="H106" s="2"/>
      <c r="I106" s="2"/>
      <c r="J106" s="2"/>
      <c r="K106" s="2"/>
      <c r="L106" s="2"/>
      <c r="M106" s="2"/>
    </row>
    <row r="107" spans="1:13" ht="18">
      <c r="A107" s="92" t="s">
        <v>38</v>
      </c>
      <c r="B107" s="92"/>
      <c r="C107" s="92"/>
      <c r="D107" s="92"/>
      <c r="E107" s="92"/>
      <c r="F107" s="92"/>
      <c r="G107" s="2"/>
      <c r="H107" s="2"/>
      <c r="I107" s="2"/>
      <c r="J107" s="2"/>
      <c r="K107" s="2"/>
      <c r="L107" s="2"/>
      <c r="M107" s="2"/>
    </row>
    <row r="108" spans="1:13" ht="15">
      <c r="A108" s="88" t="s">
        <v>58</v>
      </c>
      <c r="B108" s="88"/>
      <c r="C108" s="38">
        <v>1500</v>
      </c>
      <c r="D108" s="39">
        <v>2</v>
      </c>
      <c r="E108" s="93">
        <f t="shared" ref="E108:E117" si="1">C108*D108</f>
        <v>3000</v>
      </c>
      <c r="F108" s="93"/>
      <c r="G108" s="12"/>
      <c r="H108" s="2"/>
      <c r="I108" s="2"/>
      <c r="J108" s="2"/>
      <c r="K108" s="2"/>
      <c r="L108" s="2"/>
      <c r="M108" s="2"/>
    </row>
    <row r="109" spans="1:13" ht="15">
      <c r="A109" s="88" t="s">
        <v>80</v>
      </c>
      <c r="B109" s="88"/>
      <c r="C109" s="38">
        <v>8000</v>
      </c>
      <c r="D109" s="39">
        <v>1</v>
      </c>
      <c r="E109" s="89">
        <f t="shared" si="1"/>
        <v>8000</v>
      </c>
      <c r="F109" s="90"/>
      <c r="G109" s="12"/>
      <c r="H109" s="2"/>
      <c r="I109" s="2"/>
      <c r="J109" s="2"/>
      <c r="K109" s="2"/>
      <c r="L109" s="2"/>
      <c r="M109" s="2"/>
    </row>
    <row r="110" spans="1:13" ht="15">
      <c r="A110" s="88"/>
      <c r="B110" s="88"/>
      <c r="C110" s="38"/>
      <c r="D110" s="39"/>
      <c r="E110" s="89">
        <f t="shared" si="1"/>
        <v>0</v>
      </c>
      <c r="F110" s="90"/>
      <c r="G110" s="12"/>
      <c r="H110" s="2"/>
      <c r="I110" s="2"/>
      <c r="J110" s="2"/>
      <c r="K110" s="2"/>
      <c r="L110" s="2"/>
      <c r="M110" s="2"/>
    </row>
    <row r="111" spans="1:13" ht="15">
      <c r="A111" s="88"/>
      <c r="B111" s="88"/>
      <c r="C111" s="38"/>
      <c r="D111" s="39"/>
      <c r="E111" s="89">
        <f t="shared" si="1"/>
        <v>0</v>
      </c>
      <c r="F111" s="90"/>
      <c r="G111" s="12"/>
      <c r="H111" s="2"/>
      <c r="I111" s="2"/>
      <c r="J111" s="2"/>
      <c r="K111" s="2"/>
      <c r="L111" s="2"/>
      <c r="M111" s="2"/>
    </row>
    <row r="112" spans="1:13" ht="15">
      <c r="A112" s="88"/>
      <c r="B112" s="88"/>
      <c r="C112" s="38"/>
      <c r="D112" s="39"/>
      <c r="E112" s="89">
        <f t="shared" si="1"/>
        <v>0</v>
      </c>
      <c r="F112" s="90"/>
      <c r="G112" s="12"/>
      <c r="H112" s="2"/>
      <c r="I112" s="2"/>
      <c r="J112" s="2"/>
      <c r="K112" s="2"/>
      <c r="L112" s="2"/>
      <c r="M112" s="2"/>
    </row>
    <row r="113" spans="1:13" ht="15">
      <c r="A113" s="88"/>
      <c r="B113" s="88"/>
      <c r="C113" s="38"/>
      <c r="D113" s="39"/>
      <c r="E113" s="89">
        <f t="shared" si="1"/>
        <v>0</v>
      </c>
      <c r="F113" s="90"/>
      <c r="G113" s="12"/>
      <c r="H113" s="2"/>
      <c r="I113" s="2"/>
      <c r="J113" s="2"/>
      <c r="K113" s="2"/>
      <c r="L113" s="2"/>
      <c r="M113" s="2"/>
    </row>
    <row r="114" spans="1:13" ht="15">
      <c r="A114" s="88"/>
      <c r="B114" s="88"/>
      <c r="C114" s="38"/>
      <c r="D114" s="39"/>
      <c r="E114" s="89">
        <f t="shared" si="1"/>
        <v>0</v>
      </c>
      <c r="F114" s="90"/>
      <c r="G114" s="12"/>
      <c r="H114" s="2"/>
      <c r="I114" s="2"/>
      <c r="J114" s="2"/>
      <c r="K114" s="2"/>
      <c r="L114" s="2"/>
      <c r="M114" s="2"/>
    </row>
    <row r="115" spans="1:13" ht="15">
      <c r="A115" s="88"/>
      <c r="B115" s="88"/>
      <c r="C115" s="38"/>
      <c r="D115" s="39"/>
      <c r="E115" s="89">
        <f t="shared" si="1"/>
        <v>0</v>
      </c>
      <c r="F115" s="90"/>
      <c r="G115" s="12"/>
      <c r="H115" s="2"/>
      <c r="I115" s="2"/>
      <c r="J115" s="2"/>
      <c r="K115" s="2"/>
      <c r="L115" s="2"/>
      <c r="M115" s="2"/>
    </row>
    <row r="116" spans="1:13" ht="15">
      <c r="A116" s="88"/>
      <c r="B116" s="88"/>
      <c r="C116" s="38"/>
      <c r="D116" s="39"/>
      <c r="E116" s="89">
        <f t="shared" si="1"/>
        <v>0</v>
      </c>
      <c r="F116" s="90"/>
      <c r="G116" s="12"/>
      <c r="H116" s="2"/>
      <c r="I116" s="2"/>
      <c r="J116" s="2"/>
      <c r="K116" s="2"/>
      <c r="L116" s="2"/>
      <c r="M116" s="2"/>
    </row>
    <row r="117" spans="1:13" ht="22.5" customHeight="1">
      <c r="A117" s="88"/>
      <c r="B117" s="88"/>
      <c r="C117" s="38"/>
      <c r="D117" s="39"/>
      <c r="E117" s="89">
        <f t="shared" si="1"/>
        <v>0</v>
      </c>
      <c r="F117" s="90"/>
      <c r="G117" s="12"/>
      <c r="H117" s="2"/>
      <c r="I117" s="2"/>
      <c r="J117" s="2"/>
      <c r="K117" s="2"/>
      <c r="L117" s="2"/>
      <c r="M117" s="2"/>
    </row>
    <row r="118" spans="1:13" ht="22.5" customHeight="1" thickBot="1">
      <c r="A118" s="30"/>
      <c r="B118" s="30"/>
      <c r="C118" s="42"/>
      <c r="D118" s="40" t="s">
        <v>37</v>
      </c>
      <c r="E118" s="98">
        <f>SUM(E108:F117)</f>
        <v>11000</v>
      </c>
      <c r="F118" s="99"/>
      <c r="G118" s="6"/>
      <c r="H118" s="2"/>
      <c r="I118" s="2"/>
      <c r="J118" s="2"/>
      <c r="K118" s="2"/>
      <c r="L118" s="2"/>
      <c r="M118" s="2"/>
    </row>
    <row r="119" spans="1:13" ht="22.5" customHeight="1">
      <c r="A119" s="43"/>
      <c r="B119" s="43"/>
      <c r="C119" s="44"/>
      <c r="D119" s="23"/>
      <c r="E119" s="41"/>
      <c r="F119" s="41"/>
      <c r="G119" s="2"/>
      <c r="H119" s="2"/>
      <c r="I119" s="2"/>
      <c r="J119" s="2"/>
      <c r="K119" s="2"/>
      <c r="L119" s="2"/>
      <c r="M119" s="2"/>
    </row>
    <row r="120" spans="1:13" ht="18">
      <c r="A120" s="92" t="s">
        <v>39</v>
      </c>
      <c r="B120" s="92"/>
      <c r="C120" s="92"/>
      <c r="D120" s="92"/>
      <c r="E120" s="92"/>
      <c r="F120" s="92"/>
      <c r="G120" s="2"/>
      <c r="H120" s="2"/>
      <c r="I120" s="2"/>
      <c r="J120" s="2"/>
      <c r="K120" s="2"/>
      <c r="L120" s="2"/>
      <c r="M120" s="2"/>
    </row>
    <row r="121" spans="1:13" ht="15">
      <c r="A121" s="88" t="s">
        <v>89</v>
      </c>
      <c r="B121" s="88"/>
      <c r="C121" s="38">
        <v>3091.92</v>
      </c>
      <c r="D121" s="39">
        <v>1</v>
      </c>
      <c r="E121" s="93">
        <f t="shared" ref="E121:E131" si="2">C121*D121</f>
        <v>3091.92</v>
      </c>
      <c r="F121" s="93"/>
      <c r="G121" s="12"/>
      <c r="H121" s="2"/>
      <c r="I121" s="2"/>
      <c r="J121" s="2"/>
      <c r="K121" s="2"/>
      <c r="L121" s="2"/>
      <c r="M121" s="2"/>
    </row>
    <row r="122" spans="1:13" ht="15">
      <c r="A122" s="100" t="s">
        <v>90</v>
      </c>
      <c r="B122" s="101"/>
      <c r="C122" s="38">
        <v>3091.92</v>
      </c>
      <c r="D122" s="39">
        <v>1</v>
      </c>
      <c r="E122" s="89">
        <f>C122*D122</f>
        <v>3091.92</v>
      </c>
      <c r="F122" s="90"/>
      <c r="G122" s="12"/>
      <c r="H122" s="2"/>
      <c r="I122" s="2"/>
      <c r="J122" s="2"/>
      <c r="K122" s="2"/>
      <c r="L122" s="2"/>
      <c r="M122" s="2"/>
    </row>
    <row r="123" spans="1:13" ht="15">
      <c r="A123" s="100" t="s">
        <v>91</v>
      </c>
      <c r="B123" s="101"/>
      <c r="C123" s="38">
        <v>3091.92</v>
      </c>
      <c r="D123" s="39">
        <v>1</v>
      </c>
      <c r="E123" s="89">
        <f t="shared" si="2"/>
        <v>3091.92</v>
      </c>
      <c r="F123" s="90"/>
      <c r="G123" s="12"/>
      <c r="H123" s="2"/>
      <c r="I123" s="2"/>
      <c r="J123" s="2"/>
      <c r="K123" s="2"/>
      <c r="L123" s="2"/>
      <c r="M123" s="2"/>
    </row>
    <row r="124" spans="1:13" ht="15">
      <c r="A124" s="88"/>
      <c r="B124" s="88"/>
      <c r="C124" s="38"/>
      <c r="D124" s="39"/>
      <c r="E124" s="89">
        <f t="shared" si="2"/>
        <v>0</v>
      </c>
      <c r="F124" s="90"/>
      <c r="G124" s="12"/>
      <c r="H124" s="2"/>
      <c r="I124" s="2"/>
      <c r="J124" s="2"/>
      <c r="K124" s="2"/>
      <c r="L124" s="2"/>
      <c r="M124" s="2"/>
    </row>
    <row r="125" spans="1:13" ht="15">
      <c r="A125" s="88"/>
      <c r="B125" s="88"/>
      <c r="C125" s="38"/>
      <c r="D125" s="39">
        <v>0</v>
      </c>
      <c r="E125" s="89">
        <f t="shared" si="2"/>
        <v>0</v>
      </c>
      <c r="F125" s="90"/>
      <c r="G125" s="12"/>
      <c r="H125" s="2"/>
      <c r="I125" s="2"/>
      <c r="J125" s="2"/>
      <c r="K125" s="2"/>
      <c r="L125" s="2"/>
      <c r="M125" s="2"/>
    </row>
    <row r="126" spans="1:13" ht="15">
      <c r="A126" s="88" t="s">
        <v>83</v>
      </c>
      <c r="B126" s="88"/>
      <c r="C126" s="38">
        <v>5000</v>
      </c>
      <c r="D126" s="39">
        <v>1</v>
      </c>
      <c r="E126" s="89">
        <f t="shared" si="2"/>
        <v>5000</v>
      </c>
      <c r="F126" s="90"/>
      <c r="G126" s="12"/>
      <c r="H126" s="2"/>
      <c r="I126" s="2"/>
      <c r="J126" s="2"/>
      <c r="K126" s="2"/>
      <c r="L126" s="2"/>
      <c r="M126" s="2"/>
    </row>
    <row r="127" spans="1:13" ht="15">
      <c r="A127" s="88" t="s">
        <v>84</v>
      </c>
      <c r="B127" s="88"/>
      <c r="C127" s="38">
        <v>5000</v>
      </c>
      <c r="D127" s="39">
        <v>1</v>
      </c>
      <c r="E127" s="89">
        <f t="shared" si="2"/>
        <v>5000</v>
      </c>
      <c r="F127" s="90"/>
      <c r="G127" s="12"/>
      <c r="H127" s="2"/>
      <c r="I127" s="2"/>
      <c r="J127" s="2"/>
      <c r="K127" s="2"/>
      <c r="L127" s="2"/>
      <c r="M127" s="2"/>
    </row>
    <row r="128" spans="1:13" ht="15">
      <c r="A128" s="88" t="s">
        <v>85</v>
      </c>
      <c r="B128" s="88"/>
      <c r="C128" s="38">
        <v>17400</v>
      </c>
      <c r="D128" s="39">
        <v>1</v>
      </c>
      <c r="E128" s="89">
        <f t="shared" si="2"/>
        <v>17400</v>
      </c>
      <c r="F128" s="90"/>
      <c r="G128" s="12"/>
      <c r="H128" s="2"/>
      <c r="I128" s="2"/>
      <c r="J128" s="2"/>
      <c r="K128" s="2"/>
      <c r="L128" s="2"/>
      <c r="M128" s="2"/>
    </row>
    <row r="129" spans="1:13" ht="15">
      <c r="A129" s="88" t="s">
        <v>86</v>
      </c>
      <c r="B129" s="88"/>
      <c r="C129" s="38">
        <v>19200</v>
      </c>
      <c r="D129" s="39">
        <v>1</v>
      </c>
      <c r="E129" s="89">
        <f t="shared" si="2"/>
        <v>19200</v>
      </c>
      <c r="F129" s="90"/>
      <c r="G129" s="12"/>
      <c r="H129" s="2"/>
      <c r="I129" s="2"/>
      <c r="J129" s="2"/>
      <c r="K129" s="2"/>
      <c r="L129" s="2"/>
      <c r="M129" s="2"/>
    </row>
    <row r="130" spans="1:13" ht="15">
      <c r="A130" s="88"/>
      <c r="B130" s="88"/>
      <c r="C130" s="38"/>
      <c r="D130" s="39"/>
      <c r="E130" s="89">
        <f t="shared" si="2"/>
        <v>0</v>
      </c>
      <c r="F130" s="90"/>
      <c r="G130" s="12"/>
      <c r="H130" s="2"/>
      <c r="I130" s="2"/>
      <c r="J130" s="2"/>
      <c r="K130" s="2"/>
      <c r="L130" s="2"/>
      <c r="M130" s="2"/>
    </row>
    <row r="131" spans="1:13" ht="22.5" customHeight="1">
      <c r="A131" s="88"/>
      <c r="B131" s="88"/>
      <c r="C131" s="38"/>
      <c r="D131" s="39"/>
      <c r="E131" s="89">
        <f t="shared" si="2"/>
        <v>0</v>
      </c>
      <c r="F131" s="90"/>
      <c r="G131" s="12"/>
      <c r="H131" s="2"/>
      <c r="I131" s="2"/>
      <c r="J131" s="2"/>
      <c r="K131" s="2"/>
      <c r="L131" s="2"/>
      <c r="M131" s="2"/>
    </row>
    <row r="132" spans="1:13" ht="22.5" customHeight="1" thickBot="1">
      <c r="A132" s="30"/>
      <c r="B132" s="30"/>
      <c r="C132" s="42"/>
      <c r="D132" s="40" t="s">
        <v>37</v>
      </c>
      <c r="E132" s="98">
        <f>SUM(E121:F131)</f>
        <v>55875.76</v>
      </c>
      <c r="F132" s="99"/>
      <c r="G132" s="6"/>
      <c r="H132" s="2"/>
      <c r="I132" s="2"/>
      <c r="J132" s="2"/>
      <c r="K132" s="2"/>
      <c r="L132" s="2"/>
      <c r="M132" s="2"/>
    </row>
    <row r="133" spans="1:13" ht="22.5" customHeight="1">
      <c r="A133" s="43"/>
      <c r="B133" s="43"/>
      <c r="C133" s="44"/>
      <c r="D133" s="23"/>
      <c r="E133" s="41"/>
      <c r="F133" s="41"/>
      <c r="G133" s="2"/>
      <c r="H133" s="2"/>
      <c r="I133" s="2"/>
      <c r="J133" s="2"/>
      <c r="K133" s="2"/>
      <c r="L133" s="2"/>
      <c r="M133" s="2"/>
    </row>
    <row r="134" spans="1:13" ht="18">
      <c r="A134" s="92" t="s">
        <v>40</v>
      </c>
      <c r="B134" s="92"/>
      <c r="C134" s="92"/>
      <c r="D134" s="92"/>
      <c r="E134" s="92"/>
      <c r="F134" s="92"/>
      <c r="G134" s="2"/>
      <c r="H134" s="2"/>
      <c r="I134" s="2"/>
      <c r="J134" s="2"/>
      <c r="K134" s="2"/>
      <c r="L134" s="2"/>
      <c r="M134" s="2"/>
    </row>
    <row r="135" spans="1:13" ht="15">
      <c r="A135" s="88"/>
      <c r="B135" s="88"/>
      <c r="C135" s="38"/>
      <c r="D135" s="39"/>
      <c r="E135" s="93">
        <f t="shared" ref="E135:E144" si="3">C135*D135</f>
        <v>0</v>
      </c>
      <c r="F135" s="93"/>
      <c r="G135" s="12"/>
      <c r="H135" s="2"/>
      <c r="I135" s="2"/>
      <c r="J135" s="2"/>
      <c r="K135" s="2"/>
      <c r="L135" s="2"/>
      <c r="M135" s="2"/>
    </row>
    <row r="136" spans="1:13" ht="15">
      <c r="A136" s="88"/>
      <c r="B136" s="88"/>
      <c r="C136" s="38"/>
      <c r="D136" s="39"/>
      <c r="E136" s="89">
        <f t="shared" si="3"/>
        <v>0</v>
      </c>
      <c r="F136" s="90"/>
      <c r="G136" s="12"/>
      <c r="H136" s="2"/>
      <c r="I136" s="2"/>
      <c r="J136" s="2"/>
      <c r="K136" s="2"/>
      <c r="L136" s="2"/>
      <c r="M136" s="2"/>
    </row>
    <row r="137" spans="1:13" ht="15">
      <c r="A137" s="88"/>
      <c r="B137" s="88"/>
      <c r="C137" s="38"/>
      <c r="D137" s="39"/>
      <c r="E137" s="89">
        <f t="shared" si="3"/>
        <v>0</v>
      </c>
      <c r="F137" s="90"/>
      <c r="G137" s="12"/>
      <c r="H137" s="2"/>
      <c r="I137" s="2"/>
      <c r="J137" s="2"/>
      <c r="K137" s="2"/>
      <c r="L137" s="2"/>
      <c r="M137" s="2"/>
    </row>
    <row r="138" spans="1:13" ht="15">
      <c r="A138" s="88"/>
      <c r="B138" s="88"/>
      <c r="C138" s="38"/>
      <c r="D138" s="39"/>
      <c r="E138" s="89">
        <f t="shared" si="3"/>
        <v>0</v>
      </c>
      <c r="F138" s="90"/>
      <c r="G138" s="12"/>
      <c r="H138" s="2"/>
      <c r="I138" s="2"/>
      <c r="J138" s="2"/>
      <c r="K138" s="2"/>
      <c r="L138" s="2"/>
      <c r="M138" s="2"/>
    </row>
    <row r="139" spans="1:13" ht="15">
      <c r="A139" s="88"/>
      <c r="B139" s="88"/>
      <c r="C139" s="38"/>
      <c r="D139" s="39"/>
      <c r="E139" s="89">
        <f t="shared" si="3"/>
        <v>0</v>
      </c>
      <c r="F139" s="90"/>
      <c r="G139" s="12"/>
      <c r="H139" s="2"/>
      <c r="I139" s="2"/>
      <c r="J139" s="2"/>
      <c r="K139" s="2"/>
      <c r="L139" s="2"/>
      <c r="M139" s="2"/>
    </row>
    <row r="140" spans="1:13" ht="15">
      <c r="A140" s="88"/>
      <c r="B140" s="88"/>
      <c r="C140" s="38"/>
      <c r="D140" s="39"/>
      <c r="E140" s="89">
        <f t="shared" si="3"/>
        <v>0</v>
      </c>
      <c r="F140" s="90"/>
      <c r="G140" s="12"/>
      <c r="H140" s="2"/>
      <c r="I140" s="2"/>
      <c r="J140" s="2"/>
      <c r="K140" s="2"/>
      <c r="L140" s="2"/>
      <c r="M140" s="2"/>
    </row>
    <row r="141" spans="1:13" ht="15">
      <c r="A141" s="88"/>
      <c r="B141" s="88"/>
      <c r="C141" s="38"/>
      <c r="D141" s="39"/>
      <c r="E141" s="89">
        <f t="shared" si="3"/>
        <v>0</v>
      </c>
      <c r="F141" s="90"/>
      <c r="G141" s="12"/>
      <c r="H141" s="2"/>
      <c r="I141" s="2"/>
      <c r="J141" s="2"/>
      <c r="K141" s="2"/>
      <c r="L141" s="2"/>
      <c r="M141" s="2"/>
    </row>
    <row r="142" spans="1:13" ht="15">
      <c r="A142" s="88"/>
      <c r="B142" s="88"/>
      <c r="C142" s="38"/>
      <c r="D142" s="39"/>
      <c r="E142" s="89">
        <f t="shared" si="3"/>
        <v>0</v>
      </c>
      <c r="F142" s="90"/>
      <c r="G142" s="12"/>
      <c r="H142" s="2"/>
      <c r="I142" s="2"/>
      <c r="J142" s="2"/>
      <c r="K142" s="2"/>
      <c r="L142" s="2"/>
      <c r="M142" s="2"/>
    </row>
    <row r="143" spans="1:13" ht="15">
      <c r="A143" s="88"/>
      <c r="B143" s="88"/>
      <c r="C143" s="38"/>
      <c r="D143" s="39"/>
      <c r="E143" s="89">
        <f t="shared" si="3"/>
        <v>0</v>
      </c>
      <c r="F143" s="90"/>
      <c r="G143" s="12"/>
      <c r="H143" s="2"/>
      <c r="I143" s="2"/>
      <c r="J143" s="2"/>
      <c r="K143" s="2"/>
      <c r="L143" s="2"/>
      <c r="M143" s="2"/>
    </row>
    <row r="144" spans="1:13" ht="22.5" customHeight="1">
      <c r="A144" s="88"/>
      <c r="B144" s="88"/>
      <c r="C144" s="38"/>
      <c r="D144" s="39"/>
      <c r="E144" s="89">
        <f t="shared" si="3"/>
        <v>0</v>
      </c>
      <c r="F144" s="90"/>
      <c r="G144" s="12"/>
      <c r="H144" s="2"/>
      <c r="I144" s="2"/>
      <c r="J144" s="2"/>
      <c r="K144" s="2"/>
      <c r="L144" s="2"/>
      <c r="M144" s="2"/>
    </row>
    <row r="145" spans="1:13" ht="22.5" customHeight="1" thickBot="1">
      <c r="A145" s="30"/>
      <c r="B145" s="30"/>
      <c r="C145" s="42"/>
      <c r="D145" s="40" t="s">
        <v>37</v>
      </c>
      <c r="E145" s="98">
        <f>SUM(E135:F144)</f>
        <v>0</v>
      </c>
      <c r="F145" s="99"/>
      <c r="G145" s="6"/>
      <c r="H145" s="2"/>
      <c r="I145" s="2"/>
      <c r="J145" s="2"/>
      <c r="K145" s="2"/>
      <c r="L145" s="2"/>
      <c r="M145" s="2"/>
    </row>
    <row r="146" spans="1:13" ht="22.5" customHeight="1">
      <c r="A146" s="43"/>
      <c r="B146" s="43"/>
      <c r="C146" s="44"/>
      <c r="D146" s="23"/>
      <c r="E146" s="41"/>
      <c r="F146" s="41"/>
      <c r="G146" s="2"/>
      <c r="H146" s="2"/>
      <c r="I146" s="2"/>
      <c r="J146" s="2"/>
      <c r="K146" s="2"/>
      <c r="L146" s="2"/>
      <c r="M146" s="2"/>
    </row>
    <row r="147" spans="1:13" ht="18">
      <c r="A147" s="92" t="s">
        <v>41</v>
      </c>
      <c r="B147" s="92"/>
      <c r="C147" s="92"/>
      <c r="D147" s="92"/>
      <c r="E147" s="92"/>
      <c r="F147" s="92"/>
      <c r="G147" s="2"/>
      <c r="H147" s="2"/>
      <c r="I147" s="2"/>
      <c r="J147" s="2"/>
      <c r="K147" s="2"/>
      <c r="L147" s="2"/>
      <c r="M147" s="2"/>
    </row>
    <row r="148" spans="1:13" ht="15">
      <c r="A148" s="88" t="s">
        <v>82</v>
      </c>
      <c r="B148" s="88"/>
      <c r="C148" s="38">
        <v>200</v>
      </c>
      <c r="D148" s="39">
        <v>1</v>
      </c>
      <c r="E148" s="93">
        <f t="shared" ref="E148:E157" si="4">C148*D148</f>
        <v>200</v>
      </c>
      <c r="F148" s="93"/>
      <c r="G148" s="12"/>
      <c r="H148" s="2"/>
      <c r="I148" s="2"/>
      <c r="J148" s="2"/>
      <c r="K148" s="2"/>
      <c r="L148" s="2"/>
      <c r="M148" s="2"/>
    </row>
    <row r="149" spans="1:13" ht="15">
      <c r="A149" s="88" t="s">
        <v>81</v>
      </c>
      <c r="B149" s="88"/>
      <c r="C149" s="38">
        <v>1365</v>
      </c>
      <c r="D149" s="39">
        <v>1</v>
      </c>
      <c r="E149" s="89">
        <f t="shared" si="4"/>
        <v>1365</v>
      </c>
      <c r="F149" s="90"/>
      <c r="G149" s="12"/>
      <c r="H149" s="2"/>
      <c r="I149" s="2"/>
      <c r="J149" s="2"/>
      <c r="K149" s="2"/>
      <c r="L149" s="2"/>
      <c r="M149" s="2"/>
    </row>
    <row r="150" spans="1:13" ht="15">
      <c r="A150" s="88"/>
      <c r="B150" s="88"/>
      <c r="C150" s="38"/>
      <c r="D150" s="39"/>
      <c r="E150" s="89">
        <f t="shared" si="4"/>
        <v>0</v>
      </c>
      <c r="F150" s="90"/>
      <c r="G150" s="12"/>
      <c r="H150" s="2"/>
      <c r="I150" s="2"/>
      <c r="J150" s="2"/>
      <c r="K150" s="2"/>
      <c r="L150" s="2"/>
      <c r="M150" s="2"/>
    </row>
    <row r="151" spans="1:13" ht="15">
      <c r="A151" s="88"/>
      <c r="B151" s="88"/>
      <c r="C151" s="38"/>
      <c r="D151" s="39"/>
      <c r="E151" s="89">
        <f t="shared" si="4"/>
        <v>0</v>
      </c>
      <c r="F151" s="90"/>
      <c r="G151" s="12"/>
      <c r="H151" s="2"/>
      <c r="I151" s="2"/>
      <c r="J151" s="2"/>
      <c r="K151" s="2"/>
      <c r="L151" s="2"/>
      <c r="M151" s="2"/>
    </row>
    <row r="152" spans="1:13" ht="15">
      <c r="A152" s="88"/>
      <c r="B152" s="88"/>
      <c r="C152" s="38"/>
      <c r="D152" s="39"/>
      <c r="E152" s="89">
        <f t="shared" si="4"/>
        <v>0</v>
      </c>
      <c r="F152" s="90"/>
      <c r="G152" s="12"/>
      <c r="H152" s="2"/>
      <c r="I152" s="2"/>
      <c r="J152" s="2"/>
      <c r="K152" s="2"/>
      <c r="L152" s="2"/>
      <c r="M152" s="2"/>
    </row>
    <row r="153" spans="1:13" ht="15">
      <c r="A153" s="88"/>
      <c r="B153" s="88"/>
      <c r="C153" s="38"/>
      <c r="D153" s="39"/>
      <c r="E153" s="89">
        <f t="shared" si="4"/>
        <v>0</v>
      </c>
      <c r="F153" s="90"/>
      <c r="G153" s="12"/>
      <c r="H153" s="2"/>
      <c r="I153" s="2"/>
      <c r="J153" s="2"/>
      <c r="K153" s="2"/>
      <c r="L153" s="2"/>
      <c r="M153" s="2"/>
    </row>
    <row r="154" spans="1:13" ht="15">
      <c r="A154" s="88"/>
      <c r="B154" s="88"/>
      <c r="C154" s="38"/>
      <c r="D154" s="39"/>
      <c r="E154" s="89">
        <f t="shared" si="4"/>
        <v>0</v>
      </c>
      <c r="F154" s="90"/>
      <c r="G154" s="12"/>
      <c r="H154" s="2"/>
      <c r="I154" s="2"/>
      <c r="J154" s="2"/>
      <c r="K154" s="2"/>
      <c r="L154" s="2"/>
      <c r="M154" s="2"/>
    </row>
    <row r="155" spans="1:13" ht="15">
      <c r="A155" s="88"/>
      <c r="B155" s="88"/>
      <c r="C155" s="38"/>
      <c r="D155" s="39"/>
      <c r="E155" s="89">
        <f t="shared" si="4"/>
        <v>0</v>
      </c>
      <c r="F155" s="90"/>
      <c r="G155" s="12"/>
      <c r="H155" s="2"/>
      <c r="I155" s="2"/>
      <c r="J155" s="2"/>
      <c r="K155" s="2"/>
      <c r="L155" s="2"/>
      <c r="M155" s="2"/>
    </row>
    <row r="156" spans="1:13" ht="15">
      <c r="A156" s="88"/>
      <c r="B156" s="88"/>
      <c r="C156" s="38"/>
      <c r="D156" s="39"/>
      <c r="E156" s="89">
        <f t="shared" si="4"/>
        <v>0</v>
      </c>
      <c r="F156" s="90"/>
      <c r="G156" s="12"/>
      <c r="H156" s="2"/>
      <c r="I156" s="2"/>
      <c r="J156" s="2"/>
      <c r="K156" s="2"/>
      <c r="L156" s="2"/>
      <c r="M156" s="2"/>
    </row>
    <row r="157" spans="1:13" ht="22.5" customHeight="1">
      <c r="A157" s="88"/>
      <c r="B157" s="88"/>
      <c r="C157" s="38"/>
      <c r="D157" s="39"/>
      <c r="E157" s="89">
        <f t="shared" si="4"/>
        <v>0</v>
      </c>
      <c r="F157" s="90"/>
      <c r="G157" s="12"/>
      <c r="H157" s="2"/>
      <c r="I157" s="2"/>
      <c r="J157" s="2"/>
      <c r="K157" s="2"/>
      <c r="L157" s="2"/>
      <c r="M157" s="2"/>
    </row>
    <row r="158" spans="1:13" ht="22.5" customHeight="1" thickBot="1">
      <c r="A158" s="30"/>
      <c r="B158" s="30"/>
      <c r="C158" s="42"/>
      <c r="D158" s="40" t="s">
        <v>37</v>
      </c>
      <c r="E158" s="98">
        <f>SUM(E148:F157)</f>
        <v>1565</v>
      </c>
      <c r="F158" s="99"/>
      <c r="G158" s="6"/>
      <c r="H158" s="2"/>
      <c r="I158" s="2"/>
      <c r="J158" s="2"/>
      <c r="K158" s="2"/>
      <c r="L158" s="2"/>
      <c r="M158" s="2"/>
    </row>
    <row r="159" spans="1:13" ht="22.5" customHeight="1" thickBot="1">
      <c r="A159" s="43"/>
      <c r="B159" s="43"/>
      <c r="C159" s="44"/>
      <c r="D159" s="2"/>
      <c r="E159" s="45"/>
      <c r="F159" s="45"/>
      <c r="G159" s="2"/>
      <c r="H159" s="2"/>
      <c r="I159" s="2"/>
      <c r="J159" s="2"/>
      <c r="K159" s="2"/>
      <c r="L159" s="2"/>
      <c r="M159" s="2"/>
    </row>
    <row r="160" spans="1:13" ht="22.5" customHeight="1" thickBot="1">
      <c r="A160" s="43"/>
      <c r="B160" s="43"/>
      <c r="C160" s="44"/>
      <c r="D160" s="46" t="s">
        <v>42</v>
      </c>
      <c r="E160" s="102">
        <f>E105+E118+E132+E145+E158</f>
        <v>116635.76000000001</v>
      </c>
      <c r="F160" s="103"/>
      <c r="G160" s="6"/>
      <c r="H160" s="2"/>
      <c r="I160" s="2"/>
      <c r="J160" s="2"/>
      <c r="K160" s="2"/>
      <c r="L160" s="2"/>
      <c r="M160" s="2"/>
    </row>
    <row r="161" spans="1:13" ht="22.5" customHeight="1">
      <c r="A161" s="43"/>
      <c r="B161" s="43"/>
      <c r="C161" s="44"/>
      <c r="D161" s="2"/>
      <c r="E161" s="41"/>
      <c r="F161" s="41"/>
      <c r="G161" s="2"/>
      <c r="H161" s="2"/>
      <c r="I161" s="2"/>
      <c r="J161" s="2"/>
      <c r="K161" s="2"/>
      <c r="L161" s="2"/>
      <c r="M161" s="2"/>
    </row>
    <row r="162" spans="1:13" ht="47" customHeight="1" thickBot="1">
      <c r="A162" s="78" t="s">
        <v>44</v>
      </c>
      <c r="B162" s="78"/>
      <c r="C162" s="78"/>
      <c r="D162" s="78"/>
      <c r="E162" s="78"/>
      <c r="F162" s="78"/>
      <c r="G162" s="2"/>
      <c r="H162" s="2"/>
      <c r="I162" s="2"/>
      <c r="J162" s="2"/>
      <c r="K162" s="2"/>
      <c r="L162" s="2"/>
      <c r="M162" s="2"/>
    </row>
    <row r="163" spans="1:13" ht="144" customHeight="1" thickBot="1">
      <c r="A163" s="75" t="s">
        <v>117</v>
      </c>
      <c r="B163" s="76"/>
      <c r="C163" s="76"/>
      <c r="D163" s="76"/>
      <c r="E163" s="76"/>
      <c r="F163" s="77"/>
      <c r="G163" s="6"/>
      <c r="H163" s="2"/>
      <c r="I163" s="2"/>
      <c r="J163" s="2"/>
      <c r="K163" s="2"/>
      <c r="L163" s="2"/>
      <c r="M163" s="2"/>
    </row>
    <row r="164" spans="1:13" ht="15">
      <c r="A164" s="31"/>
      <c r="B164" s="31"/>
      <c r="C164" s="31"/>
      <c r="D164" s="31"/>
      <c r="E164" s="31"/>
      <c r="F164" s="31"/>
      <c r="G164" s="2"/>
      <c r="H164" s="2"/>
      <c r="I164" s="2"/>
      <c r="J164" s="2"/>
      <c r="K164" s="2"/>
      <c r="L164" s="2"/>
      <c r="M164" s="2"/>
    </row>
    <row r="165" spans="1:13" ht="30.75" customHeight="1" thickBot="1">
      <c r="A165" s="78" t="s">
        <v>115</v>
      </c>
      <c r="B165" s="78"/>
      <c r="C165" s="78"/>
      <c r="D165" s="78"/>
      <c r="E165" s="78"/>
      <c r="F165" s="78"/>
      <c r="G165" s="2"/>
      <c r="H165" s="2"/>
      <c r="I165" s="2"/>
      <c r="J165" s="2"/>
      <c r="K165" s="2"/>
      <c r="L165" s="2"/>
      <c r="M165" s="2"/>
    </row>
    <row r="166" spans="1:13" ht="144" customHeight="1" thickBot="1">
      <c r="A166" s="75" t="s">
        <v>10</v>
      </c>
      <c r="B166" s="76"/>
      <c r="C166" s="76"/>
      <c r="D166" s="76"/>
      <c r="E166" s="76"/>
      <c r="F166" s="77"/>
      <c r="G166" s="6"/>
      <c r="H166" s="2"/>
      <c r="I166" s="2"/>
      <c r="J166" s="2"/>
      <c r="K166" s="2"/>
      <c r="L166" s="2"/>
      <c r="M166" s="2"/>
    </row>
    <row r="167" spans="1:13" ht="15">
      <c r="A167" s="31"/>
      <c r="B167" s="31"/>
      <c r="C167" s="31"/>
      <c r="D167" s="31"/>
      <c r="E167" s="31"/>
      <c r="F167" s="31"/>
      <c r="G167" s="2"/>
      <c r="H167" s="2"/>
      <c r="I167" s="2"/>
      <c r="J167" s="2"/>
      <c r="K167" s="2"/>
      <c r="L167" s="2"/>
      <c r="M167" s="2"/>
    </row>
    <row r="168" spans="1:13" ht="15">
      <c r="A168" s="2"/>
      <c r="B168" s="2"/>
      <c r="C168" s="2"/>
      <c r="D168" s="2"/>
      <c r="E168" s="2"/>
      <c r="F168" s="2"/>
      <c r="G168" s="2"/>
      <c r="H168" s="2"/>
      <c r="I168" s="2"/>
      <c r="J168" s="2"/>
      <c r="K168" s="2"/>
      <c r="L168" s="2"/>
      <c r="M168" s="2"/>
    </row>
    <row r="169" spans="1:13" ht="25">
      <c r="A169" s="47" t="s">
        <v>116</v>
      </c>
      <c r="B169" s="47"/>
      <c r="C169" s="47"/>
      <c r="D169" s="47"/>
      <c r="E169" s="47"/>
      <c r="F169" s="47"/>
      <c r="G169" s="47"/>
      <c r="H169" s="2"/>
      <c r="I169" s="2"/>
      <c r="J169" s="2"/>
      <c r="K169" s="2"/>
      <c r="L169" s="2"/>
      <c r="M169" s="2"/>
    </row>
    <row r="170" spans="1:13" ht="15">
      <c r="A170" s="1"/>
      <c r="B170" s="1"/>
      <c r="C170" s="1"/>
      <c r="D170" s="1"/>
      <c r="E170" s="1"/>
      <c r="F170" s="1"/>
      <c r="G170" s="2"/>
      <c r="H170" s="2"/>
      <c r="I170" s="2"/>
      <c r="J170" s="2"/>
      <c r="K170" s="2"/>
      <c r="L170" s="2"/>
      <c r="M170" s="2"/>
    </row>
    <row r="171" spans="1:13" ht="46" customHeight="1" thickBot="1">
      <c r="A171" s="78" t="s">
        <v>55</v>
      </c>
      <c r="B171" s="78"/>
      <c r="C171" s="78"/>
      <c r="D171" s="78"/>
      <c r="E171" s="78"/>
      <c r="F171" s="78"/>
      <c r="G171" s="2"/>
      <c r="H171" s="2"/>
      <c r="I171" s="2"/>
      <c r="J171" s="2"/>
      <c r="K171" s="2"/>
      <c r="L171" s="2"/>
      <c r="M171" s="2"/>
    </row>
    <row r="172" spans="1:13" ht="144" customHeight="1" thickBot="1">
      <c r="A172" s="75" t="s">
        <v>2</v>
      </c>
      <c r="B172" s="76"/>
      <c r="C172" s="76"/>
      <c r="D172" s="76"/>
      <c r="E172" s="76"/>
      <c r="F172" s="77"/>
      <c r="G172" s="6"/>
      <c r="H172" s="2"/>
      <c r="I172" s="2"/>
      <c r="J172" s="2"/>
      <c r="K172" s="2"/>
      <c r="L172" s="2"/>
      <c r="M172" s="2"/>
    </row>
    <row r="173" spans="1:13" ht="21" customHeight="1">
      <c r="A173" s="31"/>
      <c r="B173" s="31"/>
      <c r="C173" s="31"/>
      <c r="D173" s="31"/>
      <c r="E173" s="31"/>
      <c r="F173" s="31"/>
      <c r="G173" s="2"/>
      <c r="H173" s="2"/>
      <c r="I173" s="2"/>
      <c r="J173" s="2"/>
      <c r="K173" s="2"/>
      <c r="L173" s="2"/>
      <c r="M173" s="2"/>
    </row>
    <row r="174" spans="1:13" ht="25.5" customHeight="1" thickBot="1">
      <c r="A174" s="78" t="s">
        <v>115</v>
      </c>
      <c r="B174" s="78"/>
      <c r="C174" s="78"/>
      <c r="D174" s="78"/>
      <c r="E174" s="78"/>
      <c r="F174" s="78"/>
      <c r="G174" s="2"/>
      <c r="H174" s="2"/>
      <c r="I174" s="2"/>
      <c r="J174" s="2"/>
      <c r="K174" s="2"/>
      <c r="L174" s="2"/>
      <c r="M174" s="2"/>
    </row>
    <row r="175" spans="1:13" ht="144" customHeight="1" thickBot="1">
      <c r="A175" s="75" t="s">
        <v>10</v>
      </c>
      <c r="B175" s="76"/>
      <c r="C175" s="76"/>
      <c r="D175" s="76"/>
      <c r="E175" s="76"/>
      <c r="F175" s="77"/>
      <c r="G175" s="6"/>
      <c r="H175" s="2"/>
      <c r="I175" s="2"/>
      <c r="J175" s="2"/>
      <c r="K175" s="2"/>
      <c r="L175" s="2"/>
      <c r="M175" s="2"/>
    </row>
    <row r="176" spans="1:13" ht="15">
      <c r="A176" s="31"/>
      <c r="B176" s="31"/>
      <c r="C176" s="31"/>
      <c r="D176" s="31"/>
      <c r="E176" s="31"/>
      <c r="F176" s="31"/>
      <c r="G176" s="2"/>
      <c r="H176" s="2"/>
      <c r="I176" s="2"/>
      <c r="J176" s="2"/>
      <c r="K176" s="2"/>
      <c r="L176" s="2"/>
      <c r="M176" s="2"/>
    </row>
    <row r="177" spans="1:13" ht="36" customHeight="1">
      <c r="A177" s="105" t="s">
        <v>56</v>
      </c>
      <c r="B177" s="105"/>
      <c r="C177" s="105"/>
      <c r="D177" s="105"/>
      <c r="E177" s="105"/>
      <c r="F177" s="105"/>
      <c r="G177" s="2"/>
      <c r="H177" s="2"/>
      <c r="I177" s="2"/>
      <c r="J177" s="2"/>
      <c r="K177" s="2"/>
      <c r="L177" s="2"/>
      <c r="M177" s="2"/>
    </row>
    <row r="178" spans="1:13" ht="36" customHeight="1">
      <c r="A178" s="106"/>
      <c r="B178" s="106"/>
      <c r="C178" s="106"/>
      <c r="D178" s="106"/>
      <c r="E178" s="106"/>
      <c r="F178" s="106"/>
      <c r="G178" s="2"/>
      <c r="H178" s="2"/>
      <c r="I178" s="2"/>
      <c r="J178" s="2"/>
      <c r="K178" s="2"/>
      <c r="L178" s="2"/>
      <c r="M178" s="2"/>
    </row>
    <row r="179" spans="1:13" ht="36" customHeight="1">
      <c r="A179" s="106"/>
      <c r="B179" s="106"/>
      <c r="C179" s="106"/>
      <c r="D179" s="106"/>
      <c r="E179" s="106"/>
      <c r="F179" s="106"/>
      <c r="G179" s="2"/>
      <c r="H179" s="2"/>
      <c r="I179" s="2"/>
      <c r="J179" s="2"/>
      <c r="K179" s="2"/>
      <c r="L179" s="2"/>
      <c r="M179" s="2"/>
    </row>
    <row r="180" spans="1:13" ht="36" customHeight="1" thickBot="1">
      <c r="A180" s="107"/>
      <c r="B180" s="107"/>
      <c r="C180" s="107"/>
      <c r="D180" s="107"/>
      <c r="E180" s="107"/>
      <c r="F180" s="107"/>
      <c r="G180" s="2"/>
      <c r="H180" s="2"/>
      <c r="I180" s="2"/>
      <c r="J180" s="2"/>
      <c r="K180" s="2"/>
      <c r="L180" s="2"/>
      <c r="M180" s="2"/>
    </row>
    <row r="181" spans="1:13" ht="144" customHeight="1" thickBot="1">
      <c r="A181" s="75" t="s">
        <v>124</v>
      </c>
      <c r="B181" s="76"/>
      <c r="C181" s="76"/>
      <c r="D181" s="76"/>
      <c r="E181" s="76"/>
      <c r="F181" s="77"/>
      <c r="G181" s="6"/>
      <c r="H181" s="2"/>
      <c r="I181" s="2"/>
      <c r="J181" s="2"/>
      <c r="K181" s="2"/>
      <c r="L181" s="2"/>
      <c r="M181" s="2"/>
    </row>
    <row r="182" spans="1:13" ht="15">
      <c r="A182" s="31"/>
      <c r="B182" s="31"/>
      <c r="C182" s="31"/>
      <c r="D182" s="31"/>
      <c r="E182" s="31"/>
      <c r="F182" s="31"/>
      <c r="G182" s="2"/>
      <c r="H182" s="2"/>
      <c r="I182" s="2"/>
      <c r="J182" s="2"/>
      <c r="K182" s="2"/>
      <c r="L182" s="2"/>
      <c r="M182" s="2"/>
    </row>
    <row r="183" spans="1:13" ht="15">
      <c r="A183" s="2"/>
      <c r="B183" s="2"/>
      <c r="C183" s="2"/>
      <c r="D183" s="2"/>
      <c r="E183" s="2"/>
      <c r="F183" s="2"/>
      <c r="G183" s="2"/>
      <c r="H183" s="2"/>
      <c r="I183" s="2"/>
      <c r="J183" s="2"/>
      <c r="K183" s="2"/>
      <c r="L183" s="2"/>
      <c r="M183" s="2"/>
    </row>
    <row r="184" spans="1:13" ht="25">
      <c r="A184" s="47" t="s">
        <v>57</v>
      </c>
      <c r="B184" s="47"/>
      <c r="C184" s="47"/>
      <c r="D184" s="47"/>
      <c r="E184" s="47"/>
      <c r="F184" s="47"/>
      <c r="G184" s="2"/>
      <c r="H184" s="2"/>
      <c r="I184" s="2"/>
      <c r="J184" s="2"/>
      <c r="K184" s="2"/>
      <c r="L184" s="2"/>
      <c r="M184" s="2"/>
    </row>
    <row r="185" spans="1:13" ht="15">
      <c r="A185" s="2"/>
      <c r="B185" s="2"/>
      <c r="C185" s="2"/>
      <c r="D185" s="2"/>
      <c r="E185" s="2"/>
      <c r="F185" s="2"/>
      <c r="G185" s="2"/>
      <c r="H185" s="2"/>
      <c r="I185" s="2"/>
      <c r="J185" s="2"/>
      <c r="K185" s="2"/>
      <c r="L185" s="2"/>
      <c r="M185" s="2"/>
    </row>
    <row r="186" spans="1:13" ht="54.75" customHeight="1">
      <c r="A186" s="83" t="s">
        <v>59</v>
      </c>
      <c r="B186" s="83"/>
      <c r="C186" s="83"/>
      <c r="D186" s="83"/>
      <c r="E186" s="83"/>
      <c r="F186" s="83"/>
      <c r="G186" s="2"/>
      <c r="H186" s="2"/>
      <c r="I186" s="2"/>
      <c r="J186" s="2"/>
      <c r="K186" s="2"/>
      <c r="L186" s="2"/>
      <c r="M186" s="2"/>
    </row>
    <row r="187" spans="1:13" ht="15">
      <c r="A187" s="2"/>
      <c r="B187" s="2"/>
      <c r="C187" s="2"/>
      <c r="D187" s="2"/>
      <c r="E187" s="2"/>
      <c r="F187" s="2"/>
      <c r="G187" s="2"/>
      <c r="H187" s="2"/>
      <c r="I187" s="2"/>
      <c r="J187" s="2"/>
      <c r="K187" s="2"/>
      <c r="L187" s="2"/>
      <c r="M187" s="2"/>
    </row>
    <row r="188" spans="1:13" ht="16" thickBot="1">
      <c r="A188" s="104" t="s">
        <v>60</v>
      </c>
      <c r="B188" s="104"/>
      <c r="C188" s="104"/>
      <c r="D188" s="104"/>
      <c r="E188" s="104"/>
      <c r="F188" s="104"/>
      <c r="G188" s="2"/>
      <c r="H188" s="2"/>
      <c r="I188" s="2"/>
      <c r="J188" s="2"/>
      <c r="K188" s="2"/>
      <c r="L188" s="2"/>
      <c r="M188" s="2"/>
    </row>
    <row r="189" spans="1:13" ht="144" customHeight="1" thickBot="1">
      <c r="A189" s="75" t="s">
        <v>0</v>
      </c>
      <c r="B189" s="76"/>
      <c r="C189" s="76"/>
      <c r="D189" s="76"/>
      <c r="E189" s="76"/>
      <c r="F189" s="77"/>
      <c r="G189" s="6"/>
      <c r="H189" s="2"/>
      <c r="I189" s="2"/>
      <c r="J189" s="2"/>
      <c r="K189" s="2"/>
      <c r="L189" s="2"/>
      <c r="M189" s="2"/>
    </row>
    <row r="190" spans="1:13" ht="15">
      <c r="A190" s="31"/>
      <c r="B190" s="31"/>
      <c r="C190" s="31"/>
      <c r="D190" s="31"/>
      <c r="E190" s="31"/>
      <c r="F190" s="31"/>
      <c r="G190" s="2"/>
      <c r="H190" s="2"/>
      <c r="I190" s="2"/>
      <c r="J190" s="2"/>
      <c r="K190" s="2"/>
      <c r="L190" s="2"/>
      <c r="M190" s="2"/>
    </row>
    <row r="191" spans="1:13" ht="16" thickBot="1">
      <c r="A191" s="104" t="s">
        <v>61</v>
      </c>
      <c r="B191" s="104"/>
      <c r="C191" s="104"/>
      <c r="D191" s="104"/>
      <c r="E191" s="104"/>
      <c r="F191" s="104"/>
      <c r="G191" s="2"/>
      <c r="H191" s="2"/>
      <c r="I191" s="2"/>
      <c r="J191" s="2"/>
      <c r="K191" s="2"/>
      <c r="L191" s="2"/>
      <c r="M191" s="2"/>
    </row>
    <row r="192" spans="1:13" ht="144" customHeight="1" thickBot="1">
      <c r="A192" s="75" t="s">
        <v>1</v>
      </c>
      <c r="B192" s="76"/>
      <c r="C192" s="76"/>
      <c r="D192" s="76"/>
      <c r="E192" s="76"/>
      <c r="F192" s="77"/>
      <c r="G192" s="6"/>
      <c r="H192" s="2"/>
      <c r="I192" s="2"/>
      <c r="J192" s="2"/>
      <c r="K192" s="2"/>
      <c r="L192" s="2"/>
      <c r="M192" s="2"/>
    </row>
    <row r="193" spans="1:13" ht="15">
      <c r="A193" s="31"/>
      <c r="B193" s="31"/>
      <c r="C193" s="31"/>
      <c r="D193" s="31"/>
      <c r="E193" s="31"/>
      <c r="F193" s="31"/>
      <c r="G193" s="2"/>
      <c r="H193" s="2"/>
      <c r="I193" s="2"/>
      <c r="J193" s="2"/>
      <c r="K193" s="2"/>
      <c r="L193" s="2"/>
      <c r="M193" s="2"/>
    </row>
  </sheetData>
  <sheetCalcPr fullCalcOnLoad="1"/>
  <mergeCells count="228">
    <mergeCell ref="A188:F188"/>
    <mergeCell ref="A189:F189"/>
    <mergeCell ref="A191:F191"/>
    <mergeCell ref="A192:F192"/>
    <mergeCell ref="A174:F174"/>
    <mergeCell ref="A175:F175"/>
    <mergeCell ref="A177:F177"/>
    <mergeCell ref="A178:F180"/>
    <mergeCell ref="A181:F181"/>
    <mergeCell ref="A186:F186"/>
    <mergeCell ref="A162:F162"/>
    <mergeCell ref="A163:F163"/>
    <mergeCell ref="A165:F165"/>
    <mergeCell ref="A166:F166"/>
    <mergeCell ref="A171:F171"/>
    <mergeCell ref="A172:F172"/>
    <mergeCell ref="A156:B156"/>
    <mergeCell ref="E156:F156"/>
    <mergeCell ref="A157:B157"/>
    <mergeCell ref="E157:F157"/>
    <mergeCell ref="E158:F158"/>
    <mergeCell ref="E160:F160"/>
    <mergeCell ref="A153:B153"/>
    <mergeCell ref="E153:F153"/>
    <mergeCell ref="A154:B154"/>
    <mergeCell ref="E154:F154"/>
    <mergeCell ref="A155:B155"/>
    <mergeCell ref="E155:F155"/>
    <mergeCell ref="A150:B150"/>
    <mergeCell ref="E150:F150"/>
    <mergeCell ref="A151:B151"/>
    <mergeCell ref="E151:F151"/>
    <mergeCell ref="A152:B152"/>
    <mergeCell ref="E152:F152"/>
    <mergeCell ref="E145:F145"/>
    <mergeCell ref="A147:F147"/>
    <mergeCell ref="A148:B148"/>
    <mergeCell ref="E148:F148"/>
    <mergeCell ref="A149:B149"/>
    <mergeCell ref="E149:F149"/>
    <mergeCell ref="A142:B142"/>
    <mergeCell ref="E142:F142"/>
    <mergeCell ref="A143:B143"/>
    <mergeCell ref="E143:F143"/>
    <mergeCell ref="A144:B144"/>
    <mergeCell ref="E144:F144"/>
    <mergeCell ref="A139:B139"/>
    <mergeCell ref="E139:F139"/>
    <mergeCell ref="A140:B140"/>
    <mergeCell ref="E140:F140"/>
    <mergeCell ref="A141:B141"/>
    <mergeCell ref="E141:F141"/>
    <mergeCell ref="A136:B136"/>
    <mergeCell ref="E136:F136"/>
    <mergeCell ref="A137:B137"/>
    <mergeCell ref="E137:F137"/>
    <mergeCell ref="A138:B138"/>
    <mergeCell ref="E138:F138"/>
    <mergeCell ref="A131:B131"/>
    <mergeCell ref="E131:F131"/>
    <mergeCell ref="E132:F132"/>
    <mergeCell ref="A134:F134"/>
    <mergeCell ref="A135:B135"/>
    <mergeCell ref="E135:F135"/>
    <mergeCell ref="A128:B128"/>
    <mergeCell ref="E128:F128"/>
    <mergeCell ref="A129:B129"/>
    <mergeCell ref="E129:F129"/>
    <mergeCell ref="A130:B130"/>
    <mergeCell ref="E130:F130"/>
    <mergeCell ref="A125:B125"/>
    <mergeCell ref="E125:F125"/>
    <mergeCell ref="A126:B126"/>
    <mergeCell ref="E126:F126"/>
    <mergeCell ref="A127:B127"/>
    <mergeCell ref="E127:F127"/>
    <mergeCell ref="A121:B121"/>
    <mergeCell ref="E121:F121"/>
    <mergeCell ref="A123:B123"/>
    <mergeCell ref="E123:F123"/>
    <mergeCell ref="A124:B124"/>
    <mergeCell ref="E124:F124"/>
    <mergeCell ref="A122:B122"/>
    <mergeCell ref="E122:F122"/>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02:B102"/>
    <mergeCell ref="E102:F102"/>
    <mergeCell ref="A103:B103"/>
    <mergeCell ref="E103:F103"/>
    <mergeCell ref="A104:B104"/>
    <mergeCell ref="E104:F104"/>
    <mergeCell ref="A99:B99"/>
    <mergeCell ref="E99:F99"/>
    <mergeCell ref="A100:B100"/>
    <mergeCell ref="E100:F100"/>
    <mergeCell ref="A101:B101"/>
    <mergeCell ref="E101:F101"/>
    <mergeCell ref="A96:B96"/>
    <mergeCell ref="E96:F96"/>
    <mergeCell ref="A97:B97"/>
    <mergeCell ref="E97:F97"/>
    <mergeCell ref="A98:B98"/>
    <mergeCell ref="E98:F98"/>
    <mergeCell ref="A90:F90"/>
    <mergeCell ref="A92:B92"/>
    <mergeCell ref="E92:F92"/>
    <mergeCell ref="A94:F94"/>
    <mergeCell ref="A95:B95"/>
    <mergeCell ref="E95:F95"/>
    <mergeCell ref="A86:B86"/>
    <mergeCell ref="C86:D86"/>
    <mergeCell ref="E86:F86"/>
    <mergeCell ref="A87:B87"/>
    <mergeCell ref="C87:D87"/>
    <mergeCell ref="E87:F87"/>
    <mergeCell ref="A84:B84"/>
    <mergeCell ref="C84:D84"/>
    <mergeCell ref="E84:F84"/>
    <mergeCell ref="A85:B85"/>
    <mergeCell ref="C85:D85"/>
    <mergeCell ref="E85:F85"/>
    <mergeCell ref="A82:B82"/>
    <mergeCell ref="C82:D82"/>
    <mergeCell ref="E82:F82"/>
    <mergeCell ref="A80:B80"/>
    <mergeCell ref="C80:D80"/>
    <mergeCell ref="E80:F80"/>
    <mergeCell ref="A81:B81"/>
    <mergeCell ref="C81:D81"/>
    <mergeCell ref="E81:F81"/>
    <mergeCell ref="A78:B78"/>
    <mergeCell ref="C78:D78"/>
    <mergeCell ref="E78:F78"/>
    <mergeCell ref="A79:B79"/>
    <mergeCell ref="C79:D79"/>
    <mergeCell ref="E79:F79"/>
    <mergeCell ref="A76:B76"/>
    <mergeCell ref="C76:D76"/>
    <mergeCell ref="E76:F76"/>
    <mergeCell ref="A77:B77"/>
    <mergeCell ref="C77:D77"/>
    <mergeCell ref="E77:F77"/>
    <mergeCell ref="A63:F63"/>
    <mergeCell ref="A65:F65"/>
    <mergeCell ref="A66:F66"/>
    <mergeCell ref="A69:G69"/>
    <mergeCell ref="A71:F71"/>
    <mergeCell ref="A74:F74"/>
    <mergeCell ref="A54:F54"/>
    <mergeCell ref="A56:F56"/>
    <mergeCell ref="A57:F57"/>
    <mergeCell ref="A59:F59"/>
    <mergeCell ref="A60:F60"/>
    <mergeCell ref="A62:F62"/>
    <mergeCell ref="A45:B45"/>
    <mergeCell ref="C45:D45"/>
    <mergeCell ref="A48:G48"/>
    <mergeCell ref="A50:F50"/>
    <mergeCell ref="A51:F51"/>
    <mergeCell ref="A53:F53"/>
    <mergeCell ref="C39:D39"/>
    <mergeCell ref="C40:D40"/>
    <mergeCell ref="A42:B42"/>
    <mergeCell ref="A43:B43"/>
    <mergeCell ref="C43:D43"/>
    <mergeCell ref="A44:B44"/>
    <mergeCell ref="C44:D44"/>
    <mergeCell ref="A34:B34"/>
    <mergeCell ref="C34:D34"/>
    <mergeCell ref="A36:B36"/>
    <mergeCell ref="C36:D36"/>
    <mergeCell ref="C37:D37"/>
    <mergeCell ref="C38:D38"/>
    <mergeCell ref="A31:B31"/>
    <mergeCell ref="C31:D31"/>
    <mergeCell ref="A32:B32"/>
    <mergeCell ref="C32:D32"/>
    <mergeCell ref="A33:B33"/>
    <mergeCell ref="C33:D3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14:B14"/>
    <mergeCell ref="A15:B15"/>
    <mergeCell ref="E15:F15"/>
    <mergeCell ref="A16:B17"/>
    <mergeCell ref="C16:D17"/>
    <mergeCell ref="A20:G20"/>
    <mergeCell ref="A1:F1"/>
    <mergeCell ref="A2:F2"/>
    <mergeCell ref="A4:F10"/>
    <mergeCell ref="A11:G11"/>
    <mergeCell ref="A13:B13"/>
    <mergeCell ref="C13:F13"/>
  </mergeCells>
  <phoneticPr fontId="13" type="noConversion"/>
  <hyperlinks>
    <hyperlink ref="A177:F177" r:id="rId1" display="Please estimate the greenhouse gas impact this project will have, if applicable. Use the University of Illinois at Urbana-Champaign Energy Management website (click here) to determine the cost of energy on campus and the following chart to determine GHG e"/>
    <hyperlink ref="C25" r:id="rId2"/>
    <hyperlink ref="C33" r:id="rId3"/>
    <hyperlink ref="F38" r:id="rId4"/>
    <hyperlink ref="F39" r:id="rId5"/>
    <hyperlink ref="F37" r:id="rId6"/>
    <hyperlink ref="C44" r:id="rId7"/>
  </hyperlinks>
  <pageMargins left="0.75" right="0.75" top="1" bottom="1" header="0.5" footer="0.5"/>
  <drawing r:id="rId8"/>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Illinois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Nell</dc:creator>
  <cp:lastModifiedBy>steve</cp:lastModifiedBy>
  <dcterms:created xsi:type="dcterms:W3CDTF">2013-12-08T17:19:56Z</dcterms:created>
  <dcterms:modified xsi:type="dcterms:W3CDTF">2014-03-26T19:53:33Z</dcterms:modified>
</cp:coreProperties>
</file>