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n\Desktop\"/>
    </mc:Choice>
  </mc:AlternateContent>
  <bookViews>
    <workbookView xWindow="0" yWindow="0" windowWidth="15330" windowHeight="4635"/>
  </bookViews>
  <sheets>
    <sheet name="Sheet1" sheetId="1" r:id="rId1"/>
    <sheet name="Sheet2" sheetId="2" r:id="rId2"/>
    <sheet name="Sheet3" sheetId="3" r:id="rId3"/>
  </sheets>
  <calcPr calcId="152511" concurrentCalc="0"/>
</workbook>
</file>

<file path=xl/calcChain.xml><?xml version="1.0" encoding="utf-8"?>
<calcChain xmlns="http://schemas.openxmlformats.org/spreadsheetml/2006/main">
  <c r="F151" i="1" l="1"/>
  <c r="F152" i="1"/>
  <c r="F153" i="1"/>
  <c r="F154" i="1"/>
  <c r="F155" i="1"/>
  <c r="F156" i="1"/>
  <c r="F157" i="1"/>
  <c r="F158" i="1"/>
  <c r="F159" i="1"/>
  <c r="F160" i="1"/>
  <c r="F161" i="1"/>
  <c r="F138" i="1"/>
  <c r="F139" i="1"/>
  <c r="F140" i="1"/>
  <c r="F141" i="1"/>
  <c r="F142" i="1"/>
  <c r="F143" i="1"/>
  <c r="F144" i="1"/>
  <c r="F145" i="1"/>
  <c r="F146" i="1"/>
  <c r="F147" i="1"/>
  <c r="F148" i="1"/>
  <c r="F125" i="1"/>
  <c r="F126" i="1"/>
  <c r="F127" i="1"/>
  <c r="F128" i="1"/>
  <c r="F129" i="1"/>
  <c r="F130" i="1"/>
  <c r="F131" i="1"/>
  <c r="F132" i="1"/>
  <c r="F133" i="1"/>
  <c r="F134" i="1"/>
  <c r="F135" i="1"/>
  <c r="F112" i="1"/>
  <c r="F113" i="1"/>
  <c r="F114" i="1"/>
  <c r="F115" i="1"/>
  <c r="F116" i="1"/>
  <c r="F117" i="1"/>
  <c r="F118" i="1"/>
  <c r="F119" i="1"/>
  <c r="F120" i="1"/>
  <c r="F121" i="1"/>
  <c r="F122" i="1"/>
  <c r="F99" i="1"/>
  <c r="F100" i="1"/>
  <c r="F101" i="1"/>
  <c r="F102" i="1"/>
  <c r="F103" i="1"/>
  <c r="F104" i="1"/>
  <c r="F105" i="1"/>
  <c r="F106" i="1"/>
  <c r="F107" i="1"/>
  <c r="F108" i="1"/>
  <c r="F109" i="1"/>
  <c r="F163" i="1"/>
</calcChain>
</file>

<file path=xl/sharedStrings.xml><?xml version="1.0" encoding="utf-8"?>
<sst xmlns="http://schemas.openxmlformats.org/spreadsheetml/2006/main" count="149" uniqueCount="137">
  <si>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</si>
  <si>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</si>
  <si>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</si>
  <si>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</si>
  <si>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Total Amount Requested from SSC:</t>
  </si>
  <si>
    <t>Amount Requested as:</t>
  </si>
  <si>
    <t>(LOAN or GRANT)</t>
  </si>
  <si>
    <t>Topic Areas</t>
  </si>
  <si>
    <t>Please select the topic area(s) that best describes your project:</t>
  </si>
  <si>
    <t>Energy</t>
  </si>
  <si>
    <t>Land</t>
  </si>
  <si>
    <t>Food &amp; Waste</t>
  </si>
  <si>
    <t>Education</t>
  </si>
  <si>
    <t>Water</t>
  </si>
  <si>
    <t>Transportation</t>
  </si>
  <si>
    <t>CONTACT INFORMATION</t>
  </si>
  <si>
    <t>Applicant/Project Leader</t>
  </si>
  <si>
    <t>Name:</t>
  </si>
  <si>
    <t>Unit/Department:</t>
  </si>
  <si>
    <t>Email:</t>
  </si>
  <si>
    <t>Phone Number:</t>
  </si>
  <si>
    <t>Organization Code (for CFOP):</t>
  </si>
  <si>
    <t>Financial Contact</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</si>
  <si>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</si>
  <si>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</si>
  <si>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</si>
  <si>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</si>
  <si>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</si>
  <si>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</si>
  <si>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</si>
  <si>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</si>
  <si>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</si>
  <si>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</si>
  <si>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How will the project improve the sustainability of the Illinois campus and how will the project go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</si>
  <si>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</si>
  <si>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</si>
  <si>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Please indicate how this project will involve or impact students. What role will students play in the project?</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</si>
  <si>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</si>
  <si>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</si>
  <si>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</si>
  <si>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</si>
  <si>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</si>
  <si>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</si>
  <si>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</si>
  <si>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</si>
  <si>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</si>
  <si>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</si>
  <si>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</si>
  <si>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</si>
  <si>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</si>
  <si>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</si>
  <si>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</si>
  <si>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</si>
  <si>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</si>
  <si>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</si>
  <si>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</si>
  <si>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</si>
  <si>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</si>
  <si>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</si>
  <si>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</si>
  <si>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AND ECONOMIC IMPACTS</t>
  </si>
  <si>
    <t xml:space="preserve">Which aspects of sustainability will the project address, and how? Does the project fit within any of the iCAP goals? If so, how does the project go beyond university status quo standards and policies? </t>
  </si>
  <si>
    <t>Please estimate the greenhouse gas impact this project will have, if applicable. Use the University of Illinois at Urbana-Champaign Energy Management website (click here) to determine the cost of energy on campus and the following chart to determine GHG emissions.</t>
  </si>
  <si>
    <t>Electricity: 1.672 CO2lb/kWh</t>
  </si>
  <si>
    <t>Diesel: 22.2 CO2lb/gallon</t>
  </si>
  <si>
    <t>Steam: 244.9 CO2lb/klb</t>
  </si>
  <si>
    <t>Gasoline: 19.4 CO2lb/gallon</t>
  </si>
  <si>
    <t>Chilled Water: 144.6 CO2lb/mmbtu</t>
  </si>
  <si>
    <t>How will impacts be measured in the near and long term? Will there be metering or survey strategies to track outcomes and progress?</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</si>
  <si>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</si>
  <si>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</si>
  <si>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What are your outreach goals and how can they be measured?</t>
  </si>
  <si>
    <t>End of Application</t>
  </si>
  <si>
    <t>Solar Car Project</t>
  </si>
  <si>
    <t>Education, Energy, Transportation</t>
  </si>
  <si>
    <t>Tan Chee Sim</t>
  </si>
  <si>
    <t>Mechanical Science &amp; Engineering Department</t>
  </si>
  <si>
    <t>ctan14@illinois.edu</t>
  </si>
  <si>
    <t>(217) 979-5511</t>
  </si>
  <si>
    <t>Beverly A. Curtis</t>
  </si>
  <si>
    <t>Business Manager</t>
  </si>
  <si>
    <t>Electrical &amp; Computer Engineering Department</t>
  </si>
  <si>
    <t>bcurtis@illinois.edu</t>
  </si>
  <si>
    <t>(217) 244-4978</t>
  </si>
  <si>
    <t>Lee Jye Sze</t>
  </si>
  <si>
    <t>MechSE</t>
  </si>
  <si>
    <t>jlee641@illinois.edu</t>
  </si>
  <si>
    <t>Edward Sun</t>
  </si>
  <si>
    <t>elsun2@illinois.edu</t>
  </si>
  <si>
    <t>ECE</t>
  </si>
  <si>
    <t>Ishan Ahuja</t>
  </si>
  <si>
    <t>ishan.ahuja@hotmail.com</t>
  </si>
  <si>
    <t>Yes, for our prototype project.</t>
  </si>
  <si>
    <t>The UIUC campus has an aggressive plan to increase utilization solar energy as a renewable source of energy. I think that this project goes in line and beyond this standard, because instead of producing immediate results, i.e., lower emissions from the current transportation system, this project focuses on the long term goal of developing a new and better concept of energy source of transportation system. Cars with solar arrays not only have zero emission, they require zero infrastructure for energy source during everyday use, making their expansion cheaper and easier compared to hydrogen fuel cell or plug-in electric cars. Even if this kind of vehicle does not become widespread, the society will still benefit from developments in solar arrays, portable energy storage system, aerodynamics, etc. that result from solar car projects. 
Within the campus, the awareness on the potential and possible alternative use of solar energy on transportation will be raised. We aim to let every student on campus know the existence of a solar car by attending various publicity activities before our car is built, and by driving or exhibiting our car on campus after it is built. We also hope to leave a legacy on this campus by forming a diverse team and implementing a robust and effective system whereby future students who join the solar car team will benefit from our work and experience. This will not only enhance the engineering skills of UIUC students, but also ignite the spirit of sustainability and innovation for the future.</t>
  </si>
  <si>
    <t>Electrical prototype completion &amp; evaluation</t>
  </si>
  <si>
    <t>Preliminary design for chassis, including impact analysis for driver safety, suspension, steering, brakes, electrical circuit diagram, excluding low voltage systems</t>
  </si>
  <si>
    <t>Finalize body design</t>
  </si>
  <si>
    <t>Encapsulate solar cells, have mold ready for layup, finish battery pack and MPPT</t>
  </si>
  <si>
    <t>Layup top shell</t>
  </si>
  <si>
    <t>Mount solar array onto top shell, first layup of bottom shell, first battery charge cycle with BMS</t>
  </si>
  <si>
    <t>Finish chassis construction, finish roll cage construction, first motor unloaded test run with battery</t>
  </si>
  <si>
    <t>Finish suspension construction, second layup of bottom shell, finish windshield construction, assemble brakes, hook up everything for electrical system</t>
  </si>
  <si>
    <t>Final car assembly &amp; test run</t>
  </si>
  <si>
    <t>Grant</t>
  </si>
  <si>
    <t>Formula Sun Grand Prix (FSGP) &amp; American Solar Challenge (ASC)</t>
  </si>
  <si>
    <t xml:space="preserve">*We plan to complete the solar car and participate in the 2016 ASC and FSGP. However, if we can't make it by July 2016, we will still continue to build the car and aim for the next round of FSGP (July 2017), ASC (July2018) and other competitions, such as World Solar Challenge, Abu Dhabi Solar Challenge and Sasol Solar Challenge. </t>
  </si>
  <si>
    <t>Engineering Design Council($5000), Computer Science Department($500). Applying- Aerospace Department, MatSE Department, Physics Department, NPRE Department, Chrysler, Freescale, Ford, Allstate.</t>
  </si>
  <si>
    <t xml:space="preserve">The progress of the project involves normal consumption of electricity. The end product will have zero greenhouse gas emissions and the success of this project will help in reducing emissions from future transportation and energy application. </t>
  </si>
  <si>
    <t xml:space="preserve">This project addresses transportation sustainability by implementing renewable energy in automobiles. In 2012, transportation is the second largest contributor of greenhouse gas emissions in the United States (Source: epa.gov). Our vehicle will be zero-emission and energy-self-sufficient. Although our vehicle will not be available to the market, the proof of concept for a new alternate energy source for vehicles will incite curiosity among community members. Also, as the electrical system of a solar car and most other solar-cell-solar-energy capturing system are similar, what we achieve in our project will help in addressing energy sustainability of grid power. Our project goes beyond the university status quo standards by focusing on addressing sustainability issues in the long term, which will have more sustainable effects on the campus. 
This project also fits into the education goal of iCAP. This project is highly educational for both our team and the community and its main theme is innovation and sustainability. By working on this project, we provide valuable learning opportunities for potential future leaders who really care about sustainability and will likely work in similar field in the future to promote sustainability. Through our outreach events, our solar car can inspire and educate the community, especially the community of UIUC by demonstrating the viability of solar powered vehicles. </t>
  </si>
  <si>
    <t xml:space="preserve">Our project is to design and build a solar powered car to race in the American Solar Challenge and Formula Sun Grand Prix in 2016, World Solar Challenge in 2017 and other solar challenges. These are cross-country races that test the efficiency, endurance and reliability of solar cars.
We aim to promote awareness, experiments and innovations at the forefront of experimental sustainable transportation both within our student team and among the public. This can be achieved through our vehicle’s exposure on various on-campus student organization fairs, vehicle road tests around the campus, vehicle’s launch ceremony before competition, and through our participation in various solar races which involves long distance travel through public roads.
We also aim to provide opportunities for students to gain incomparable experience in various aspects of an engineering project, such as engineering design, project management, fundraising, hands-on building, competing and marketing. 
Other than to participate and win in various solar races, our desired outcome is to have a community that is fully aware of the importance of sustainable transport and will participate actively in making transportation and energy more sustainable. 
We hope to leave a legacy on this campus by forming a diverse team and implementing a robust and effective system whereby future students who join the solar car team will benefit from our work and experience. This will not only enhance the engineering skills of UIUC students, but also ignite the spirit of sustainability and innovation for the future.
 </t>
  </si>
  <si>
    <t>Based on results of prototype &amp; further research and experimentation, decide whether to buy/ build maximum power point tracker (MPPT) and battery management system (BMS), finalize motor &amp; battery choice</t>
  </si>
  <si>
    <t>Finalize solar cells choice, chassis design, tires &amp; wheels choice, suspension &amp; steering design, brakes choice, design of battery enclosure box.</t>
  </si>
  <si>
    <t>Have solar array encapsulation tools and process</t>
  </si>
  <si>
    <t>Engineering Design Council($5000), Computer Science Department($500). Applying- Aerospace Department, MatSE Department, Physics Department, NPRE Department, Ford, Allstate.</t>
  </si>
  <si>
    <t>The main impact of our project will be the raised awareness and curiosity among the public in renewable energy and sustainable transport. This impact will be profound because of the high exposure of the solar car due to advertisement campaigns and public showings of our car, testing and practices on public roads, and exposure in long distanced solar races. However, impacts of most of these events to the community are too far and wide and are mostly indirect. We do not have adequate resources and skills to have any effective metering or survey strategy. In the near term, our team members are the most benefited ones from our project, mainly due to the skills they developed through working on this project.</t>
  </si>
  <si>
    <t>Tools &amp; Consumables for Composites</t>
  </si>
  <si>
    <t>Wheels</t>
  </si>
  <si>
    <t>Tires</t>
  </si>
  <si>
    <t>Suspension &amp; Steering</t>
  </si>
  <si>
    <t>Chassis</t>
  </si>
  <si>
    <t>Battery &amp; Battery Management System</t>
  </si>
  <si>
    <t>Motor &amp; Motor Controller</t>
  </si>
  <si>
    <t>Solar Cells</t>
  </si>
  <si>
    <t>Maximum Power Point Trackers</t>
  </si>
  <si>
    <t>Circuitry</t>
  </si>
  <si>
    <t xml:space="preserve">We currently have a small workbench in the ESPL and a workbench in the ECE Openlab space. All small scale work will be conducted at the two sites. We are still finding a large workspace enough for us to build our car in. We are meeting with ECE's head of department, Professor Sanders on this coming Tuesday and we will ask him for workspace. We will also approach the College of Engineering in the near future to ask for workspace. Alternative plan is to approach College of ACES. We will rent a garage on our own if the university does not have space for us. </t>
  </si>
  <si>
    <t>Business</t>
  </si>
  <si>
    <t>eli6@hotmail.com</t>
  </si>
  <si>
    <t xml:space="preserve">Students will play the biggest role in this project. We split our project team into 4 main teams, namely solar team, electrical team, mechanical team and business team. Having no prior knowledge in building a solar car, students in the technical teams (solar, electrical and mechanical team) will first do research on subsystem(s) of their interest. Students will approach relevant professors for help if necessary. Then, some of the subsystems will experiment their design on a prototype, which is a scaled down electrical system of the solar car. The prototype will have a lower output voltage of around 30V compared to around 100V of the solar car. 
After finishing the prototype, students will evaluate its performance and carry on designing parts for the solar car. Students in the solar team will be in charged of encapsulating and testing efficiency of solar cells and design and build a maximum power point tracker, which is a device that maximizes power output from the solar array. Students in the electrical team will be divided into teams to build a Lithium-ion battery pack, utilize a battery management system, and build a circuit for communication between electrical subsystems. Students in the mechanical team will design and build a roadworthy, practical and ultra-aerodynamic solar car, which involves the use of composite materials and sandwich panels to provide structural support and shape of the solar car, suspension, steering, brakes that will ensure the safety of the driver. Meanwhile, the business team will reach out to companies to establish relationship with them and to obtain cash and in kind donations. After all resources are gathered, students will start building the car and test it so that it can endure long distanced travel. The business and media team will gather information from the technical teams to reach out to communities and let more people know our existence. 
On July 2016, we will participate in the American Solar Challenge. This competition is made up of two parts. The first part is a qualifying race, Formula Sun Grand Prix. In the Formula Sun Grand Prix, after passing the scutineering tests, all solar cars must travel on the Circuit of the Americas for a minimum of 60 laps in one day, or a minimum of 90 laps if achieved in two consecutive days. After passing the qualifying race, we will be able to participate in the road race (American Solar Challenge). While the exact route information has yet to be released, the route will span 1200-1800 mile across America. Throughout the road race, the entire team will follow the solar car. Real time transmission of data will be established between the solar car and a computer on our accompanying vehicle for interpretation and formulation of strategy. For example, if the weather is forecasted to be such that the solar array will not receive much power in the subsequent hours, and if the battery level is not high enough to survive the following days, the driver will need to drive the solar car at a slower recommended speed to ensure the solar car will have enough power to reach the destination. The race requires a lot of team work and will provide our team members with very rewarding experience. A similar race, World Solar Challenge is documented by Stanford Solar Car team and can be watched here: https://www.youtube.com/watch?v=Vg_F_A_DpAw . 
</t>
  </si>
  <si>
    <t>Quad day registration</t>
  </si>
  <si>
    <t>Because we plan to participate in more than one competition, our project will be ongoing. Depending on our financial status, we will either improve on or rebuild certain parts of our car, or we will build a new car. We will continue to reach out to our potential sponsors to fund our project in the future. Solar car teams from other universities, such as the University of Michigan Solar Car Team, the Illinois State University Solar Car Team, and the Stanford Solar Car Team sustain their project by getting financial support from companies and private entities.</t>
  </si>
  <si>
    <t>Yuxin Elaine Li</t>
  </si>
  <si>
    <t>Project evaluation &amp; report based on performance in competition &amp; start of next build cycle</t>
  </si>
  <si>
    <t xml:space="preserve">We will publicize this project mainly during Quad Day and E-Night this coming fall. Our project will also be publicized when we drive our car around the campus for testing and data collecting purposes. Other than those events, we will grab every chance we have to present this project to UIUC's student body, for example, after our car is built, we will exhibit it or drive it around campus. We will report our progress to Engineering Design Council, our potential sponsors, and our sponsors. </t>
  </si>
  <si>
    <t xml:space="preserve"> Stakeholders:
 1) Our advisors, Professor Michael Philpott from the MechSE Department and Professor David Varodayan from the ECE Department. 
 2) The ECE Department which we have our departmental account in. 
 3) Engineering Design Council who gave us $5000 matching fund. 
 4) Computer Science Department who gave us $500 fund.
 5) Our future sponsors
*refer to attached email from EDC and CS Department.
Benefitting Entities:
1. Students involved in our project will learn valuable project management, engineering and business skills and gain new perspectives on sustainability.
2. Sponsoring entities will gain publicity through our publicity media and during our advertisement campaigns. We are currently in close contact with Ford.
3. The community will benefit from the increase of awareness in renewable energy and realize a new method of utilizing renewable energy. 
4. Illini Solar Car (our Registered Student Organization) can increase its chances of recruiting more students and obtaining sponsorships which will help with realizing its goals.</t>
  </si>
  <si>
    <t>Publicity materials</t>
  </si>
  <si>
    <t>We aim to let as many people on campus as we can know our project. By that, we can achieve our goal of raising awareness about solar energy and solar powered vehicles. We currently have no plans to measure this because our outreach and publicity activities will be ongoing no matter our project is already widely known or not. 
Outreach and publicity during solar races are broad because our solar car will traverse long distances on public roads. The striking appearances of multiple solar cars teamed by convoys will draw interest of people in traffic and by-standers and incite curiosity and interest in solar energy and solar powered vehicles.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</si>
</sst>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quot;$&quot;#,##0.00;&quot;$&quot;\(#,##0.00\)"/>
    <numFmt numFmtId="165" formatCode="[&lt;=9999999]###\-####;\(###\)\ ###\-####"/>
  </numFmts>
  <fonts count="15" x14ac:knownFonts="1">
    <font>
      <sz val="11"/>
      <color theme="1"/>
      <name val="Calibri"/>
      <family val="2"/>
      <scheme val="minor"/>
    </font>
    <font>
      <sz val="11"/>
      <color theme="1"/>
      <name val="Calibri"/>
      <family val="2"/>
      <scheme val="minor"/>
    </font>
    <font>
      <sz val="36"/>
      <color indexed="17"/>
      <name val="Calibri"/>
    </font>
    <font>
      <sz val="12"/>
      <color indexed="8"/>
      <name val="Calibri"/>
    </font>
    <font>
      <b/>
      <sz val="20"/>
      <color rgb="FF000090"/>
      <name val="Calibri"/>
    </font>
    <font>
      <b/>
      <sz val="20"/>
      <color indexed="8"/>
      <name val="Calibri"/>
    </font>
    <font>
      <b/>
      <sz val="12"/>
      <color indexed="8"/>
      <name val="Calibri"/>
    </font>
    <font>
      <b/>
      <sz val="14"/>
      <color indexed="8"/>
      <name val="Calibri"/>
    </font>
    <font>
      <b/>
      <sz val="16"/>
      <color indexed="8"/>
      <name val="Calibri"/>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
      <u/>
      <sz val="11"/>
      <color theme="10"/>
      <name val="Calibri"/>
      <family val="2"/>
      <scheme val="minor"/>
    </font>
  </fonts>
  <fills count="7">
    <fill>
      <patternFill patternType="none"/>
    </fill>
    <fill>
      <patternFill patternType="gray125"/>
    </fill>
    <fill>
      <patternFill patternType="solid">
        <fgColor rgb="FFFFFFCC"/>
      </patternFill>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33">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rgb="FF3F3F3F"/>
      </left>
      <right style="thin">
        <color rgb="FF3F3F3F"/>
      </right>
      <top style="thin">
        <color rgb="FF3F3F3F"/>
      </top>
      <bottom style="thin">
        <color rgb="FF3F3F3F"/>
      </bottom>
      <diagonal/>
    </border>
  </borders>
  <cellStyleXfs count="3">
    <xf numFmtId="0" fontId="0" fillId="0" borderId="0"/>
    <xf numFmtId="43" fontId="1" fillId="0" borderId="0" applyFont="0" applyFill="0" applyBorder="0" applyAlignment="0" applyProtection="0"/>
    <xf numFmtId="0" fontId="14" fillId="0" borderId="0" applyNumberFormat="0" applyFill="0" applyBorder="0" applyAlignment="0" applyProtection="0"/>
  </cellStyleXfs>
  <cellXfs count="148">
    <xf numFmtId="0" fontId="0" fillId="0" borderId="0" xfId="0"/>
    <xf numFmtId="0" fontId="3" fillId="4"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horizontal="left" vertical="center"/>
    </xf>
    <xf numFmtId="0" fontId="5" fillId="3" borderId="1" xfId="0" applyFont="1" applyFill="1" applyBorder="1" applyAlignment="1">
      <alignment horizontal="left" vertical="center"/>
    </xf>
    <xf numFmtId="0" fontId="3" fillId="3" borderId="6" xfId="0" applyFont="1" applyFill="1" applyBorder="1" applyAlignment="1">
      <alignment vertical="center"/>
    </xf>
    <xf numFmtId="0" fontId="3" fillId="3" borderId="8" xfId="0" applyFont="1" applyFill="1" applyBorder="1" applyAlignment="1">
      <alignment vertical="center"/>
    </xf>
    <xf numFmtId="0" fontId="3" fillId="3" borderId="9" xfId="0" applyFont="1" applyFill="1" applyBorder="1" applyAlignment="1">
      <alignment vertical="center"/>
    </xf>
    <xf numFmtId="0" fontId="3" fillId="3" borderId="13" xfId="0" applyFont="1" applyFill="1" applyBorder="1" applyAlignment="1">
      <alignmen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vertical="center"/>
    </xf>
    <xf numFmtId="0" fontId="3" fillId="3" borderId="1" xfId="0" applyFont="1" applyFill="1" applyBorder="1" applyAlignment="1">
      <alignment vertical="center"/>
    </xf>
    <xf numFmtId="165" fontId="3" fillId="3" borderId="17" xfId="0" applyNumberFormat="1" applyFont="1" applyFill="1" applyBorder="1" applyAlignment="1">
      <alignment horizontal="center" vertical="center"/>
    </xf>
    <xf numFmtId="0" fontId="3" fillId="3" borderId="16" xfId="0" applyFont="1" applyFill="1" applyBorder="1" applyAlignment="1">
      <alignment horizontal="right" vertical="center"/>
    </xf>
    <xf numFmtId="0" fontId="6" fillId="6" borderId="23" xfId="0" applyFont="1" applyFill="1" applyBorder="1" applyAlignment="1" applyProtection="1">
      <alignment horizontal="center" vertical="center"/>
      <protection locked="0"/>
    </xf>
    <xf numFmtId="0" fontId="3" fillId="3" borderId="21" xfId="0" applyFont="1" applyFill="1" applyBorder="1" applyAlignment="1">
      <alignment horizontal="center" vertical="center"/>
    </xf>
    <xf numFmtId="0" fontId="3" fillId="3" borderId="17" xfId="0" applyFont="1" applyFill="1" applyBorder="1" applyAlignment="1">
      <alignment vertical="center"/>
    </xf>
    <xf numFmtId="0" fontId="6" fillId="3" borderId="0" xfId="0" applyFont="1" applyFill="1" applyAlignment="1">
      <alignment horizontal="left" vertical="center"/>
    </xf>
    <xf numFmtId="0" fontId="8" fillId="3" borderId="0" xfId="0" applyFont="1" applyFill="1" applyAlignment="1">
      <alignment vertical="center"/>
    </xf>
    <xf numFmtId="164" fontId="3" fillId="5" borderId="23" xfId="0" applyNumberFormat="1" applyFont="1" applyFill="1" applyBorder="1" applyAlignment="1" applyProtection="1">
      <alignment vertical="center"/>
      <protection locked="0"/>
    </xf>
    <xf numFmtId="3" fontId="3" fillId="5" borderId="23" xfId="0" applyNumberFormat="1" applyFont="1" applyFill="1" applyBorder="1" applyAlignment="1" applyProtection="1">
      <alignment vertical="center"/>
      <protection locked="0"/>
    </xf>
    <xf numFmtId="0" fontId="3" fillId="3" borderId="26" xfId="0" applyFont="1" applyFill="1" applyBorder="1" applyAlignment="1">
      <alignment horizontal="right" vertical="center"/>
    </xf>
    <xf numFmtId="164" fontId="3" fillId="3" borderId="17" xfId="0" applyNumberFormat="1" applyFont="1" applyFill="1" applyBorder="1" applyAlignment="1">
      <alignment horizontal="center" vertical="center"/>
    </xf>
    <xf numFmtId="164" fontId="3" fillId="3" borderId="21" xfId="0" applyNumberFormat="1" applyFont="1" applyFill="1" applyBorder="1" applyAlignment="1">
      <alignment vertical="center"/>
    </xf>
    <xf numFmtId="0" fontId="3" fillId="3" borderId="0" xfId="0" applyFont="1" applyFill="1" applyAlignment="1">
      <alignment horizontal="center" vertical="center"/>
    </xf>
    <xf numFmtId="164" fontId="3" fillId="3" borderId="0" xfId="0" applyNumberFormat="1" applyFont="1" applyFill="1" applyAlignment="1">
      <alignment vertical="center"/>
    </xf>
    <xf numFmtId="164" fontId="3" fillId="3" borderId="4" xfId="0" applyNumberFormat="1" applyFont="1" applyFill="1" applyBorder="1" applyAlignment="1">
      <alignment horizontal="center" vertical="center"/>
    </xf>
    <xf numFmtId="0" fontId="8" fillId="3"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23" xfId="1" applyNumberFormat="1" applyFont="1" applyFill="1" applyBorder="1" applyAlignment="1">
      <alignment wrapText="1"/>
    </xf>
    <xf numFmtId="0" fontId="0" fillId="0" borderId="0" xfId="0" applyBorder="1"/>
    <xf numFmtId="0" fontId="10" fillId="3" borderId="10" xfId="0" applyFont="1" applyFill="1" applyBorder="1" applyAlignment="1">
      <alignment horizontal="left" vertical="center"/>
    </xf>
    <xf numFmtId="0" fontId="12" fillId="4" borderId="0" xfId="0" applyFont="1" applyFill="1" applyAlignment="1">
      <alignment horizontal="left" vertical="center"/>
    </xf>
    <xf numFmtId="0" fontId="0" fillId="0" borderId="23" xfId="1" applyNumberFormat="1" applyFont="1" applyFill="1" applyBorder="1" applyAlignment="1">
      <alignment vertical="center" wrapText="1"/>
    </xf>
    <xf numFmtId="0" fontId="0" fillId="0" borderId="23" xfId="1" applyNumberFormat="1" applyFont="1" applyFill="1" applyBorder="1" applyAlignment="1">
      <alignment horizontal="center" vertical="center" wrapText="1"/>
    </xf>
    <xf numFmtId="0" fontId="0" fillId="0" borderId="0" xfId="0" applyAlignment="1"/>
    <xf numFmtId="0" fontId="8" fillId="3" borderId="0" xfId="0" applyFont="1" applyFill="1" applyAlignment="1">
      <alignment horizontal="center" vertical="center"/>
    </xf>
    <xf numFmtId="0" fontId="3" fillId="3" borderId="0" xfId="0" applyFont="1" applyFill="1" applyAlignment="1">
      <alignment horizontal="right" vertical="center"/>
    </xf>
    <xf numFmtId="0" fontId="4" fillId="4" borderId="0" xfId="0" applyFont="1" applyFill="1" applyAlignment="1">
      <alignment horizontal="left" vertical="center"/>
    </xf>
    <xf numFmtId="0" fontId="7" fillId="3" borderId="0" xfId="0" applyFont="1" applyFill="1" applyAlignment="1">
      <alignment horizontal="center" vertical="center"/>
    </xf>
    <xf numFmtId="0" fontId="6" fillId="3" borderId="22" xfId="0" applyFont="1" applyFill="1" applyBorder="1" applyAlignment="1">
      <alignment horizontal="center" vertical="center"/>
    </xf>
    <xf numFmtId="0" fontId="6" fillId="3" borderId="0" xfId="0" applyFont="1" applyFill="1" applyAlignment="1">
      <alignment horizontal="right" vertical="center" wrapText="1"/>
    </xf>
    <xf numFmtId="0" fontId="14" fillId="6" borderId="0" xfId="2" applyNumberFormat="1" applyFill="1" applyBorder="1" applyAlignment="1" applyProtection="1">
      <alignment horizontal="center" vertical="center"/>
      <protection locked="0"/>
    </xf>
    <xf numFmtId="0" fontId="14" fillId="6" borderId="23" xfId="2" applyNumberFormat="1" applyFill="1" applyBorder="1" applyAlignment="1" applyProtection="1">
      <alignment horizontal="center" vertical="center"/>
      <protection locked="0"/>
    </xf>
    <xf numFmtId="0" fontId="14" fillId="6" borderId="23" xfId="2" applyFill="1" applyBorder="1" applyAlignment="1" applyProtection="1">
      <alignment horizontal="center" vertical="center"/>
      <protection locked="0"/>
    </xf>
    <xf numFmtId="0" fontId="3" fillId="3" borderId="0" xfId="0" applyFont="1" applyFill="1" applyBorder="1" applyAlignment="1">
      <alignment vertical="center"/>
    </xf>
    <xf numFmtId="49" fontId="3" fillId="5" borderId="7" xfId="0" applyNumberFormat="1" applyFont="1" applyFill="1" applyBorder="1" applyAlignment="1" applyProtection="1">
      <alignment horizontal="center" vertical="center"/>
      <protection locked="0"/>
    </xf>
    <xf numFmtId="164" fontId="3" fillId="5" borderId="7" xfId="0" applyNumberFormat="1" applyFont="1" applyFill="1" applyBorder="1" applyAlignment="1" applyProtection="1">
      <alignment horizontal="center" vertical="center"/>
      <protection locked="0"/>
    </xf>
    <xf numFmtId="0" fontId="0" fillId="0" borderId="0" xfId="0" applyAlignment="1">
      <alignment horizontal="center"/>
    </xf>
    <xf numFmtId="0" fontId="13" fillId="3" borderId="0" xfId="0" applyFont="1" applyFill="1" applyAlignment="1">
      <alignment horizontal="center" vertical="center"/>
    </xf>
    <xf numFmtId="0" fontId="10" fillId="3" borderId="0" xfId="0" applyFont="1" applyFill="1" applyAlignment="1">
      <alignment horizontal="center" vertical="center"/>
    </xf>
    <xf numFmtId="0" fontId="9" fillId="3" borderId="17" xfId="0" applyNumberFormat="1" applyFont="1" applyFill="1" applyBorder="1" applyAlignment="1">
      <alignment horizontal="left" vertical="top" wrapText="1"/>
    </xf>
    <xf numFmtId="0" fontId="3" fillId="3" borderId="0" xfId="0" applyFont="1" applyFill="1" applyAlignment="1">
      <alignment horizontal="left" vertical="center"/>
    </xf>
    <xf numFmtId="0" fontId="9" fillId="4" borderId="1" xfId="0" applyFont="1" applyFill="1" applyBorder="1" applyAlignment="1">
      <alignment horizontal="left" wrapText="1"/>
    </xf>
    <xf numFmtId="49" fontId="10" fillId="5" borderId="3" xfId="0" applyNumberFormat="1" applyFont="1" applyFill="1" applyBorder="1" applyAlignment="1" applyProtection="1">
      <alignment horizontal="left" vertical="center" wrapText="1"/>
      <protection locked="0"/>
    </xf>
    <xf numFmtId="49" fontId="3" fillId="5" borderId="4" xfId="0" applyNumberFormat="1" applyFont="1" applyFill="1" applyBorder="1" applyAlignment="1" applyProtection="1">
      <alignment horizontal="left" vertical="center" wrapText="1"/>
      <protection locked="0"/>
    </xf>
    <xf numFmtId="49" fontId="3" fillId="5" borderId="5" xfId="0" applyNumberFormat="1" applyFont="1" applyFill="1" applyBorder="1" applyAlignment="1" applyProtection="1">
      <alignment horizontal="left" vertical="center" wrapText="1"/>
      <protection locked="0"/>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22" xfId="1" applyNumberFormat="1" applyFont="1" applyFill="1" applyBorder="1" applyAlignment="1">
      <alignment horizontal="center" wrapText="1"/>
    </xf>
    <xf numFmtId="0" fontId="6"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6" fillId="4" borderId="1" xfId="0" applyFont="1" applyFill="1" applyBorder="1" applyAlignment="1">
      <alignment horizontal="left" wrapText="1"/>
    </xf>
    <xf numFmtId="0" fontId="9" fillId="3" borderId="0" xfId="0" applyNumberFormat="1" applyFont="1" applyFill="1" applyBorder="1" applyAlignment="1">
      <alignment horizontal="left" vertical="top" wrapText="1"/>
    </xf>
    <xf numFmtId="0" fontId="3" fillId="3" borderId="0" xfId="0" applyFont="1" applyFill="1" applyAlignment="1">
      <alignment horizontal="left" vertical="center" wrapText="1"/>
    </xf>
    <xf numFmtId="49" fontId="3" fillId="5" borderId="3"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center" vertical="center"/>
      <protection locked="0"/>
    </xf>
    <xf numFmtId="49" fontId="3" fillId="5" borderId="12" xfId="0" applyNumberFormat="1" applyFont="1" applyFill="1" applyBorder="1" applyAlignment="1" applyProtection="1">
      <alignment horizontal="center" vertical="center"/>
      <protection locked="0"/>
    </xf>
    <xf numFmtId="164" fontId="3" fillId="5" borderId="11" xfId="0" applyNumberFormat="1" applyFont="1" applyFill="1" applyBorder="1" applyAlignment="1">
      <alignment horizontal="center" vertical="center"/>
    </xf>
    <xf numFmtId="164" fontId="3" fillId="5" borderId="12" xfId="0" applyNumberFormat="1" applyFont="1" applyFill="1" applyBorder="1" applyAlignment="1">
      <alignment horizontal="center" vertical="center"/>
    </xf>
    <xf numFmtId="164" fontId="3" fillId="3" borderId="27" xfId="0" applyNumberFormat="1" applyFont="1" applyFill="1" applyBorder="1" applyAlignment="1">
      <alignment horizontal="center" vertical="center"/>
    </xf>
    <xf numFmtId="164" fontId="3" fillId="3" borderId="28" xfId="0" applyNumberFormat="1" applyFont="1" applyFill="1" applyBorder="1" applyAlignment="1">
      <alignment horizontal="center" vertical="center"/>
    </xf>
    <xf numFmtId="164" fontId="8" fillId="3" borderId="3"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0" fontId="7" fillId="3" borderId="22" xfId="0" applyFont="1" applyFill="1" applyBorder="1" applyAlignment="1">
      <alignment horizontal="left" vertical="center"/>
    </xf>
    <xf numFmtId="164" fontId="3" fillId="3" borderId="3" xfId="0" applyNumberFormat="1" applyFont="1" applyFill="1" applyBorder="1" applyAlignment="1">
      <alignment horizontal="center" vertical="center"/>
    </xf>
    <xf numFmtId="164" fontId="3" fillId="3" borderId="5" xfId="0" applyNumberFormat="1" applyFont="1" applyFill="1" applyBorder="1" applyAlignment="1">
      <alignment horizontal="center" vertical="center"/>
    </xf>
    <xf numFmtId="164" fontId="3" fillId="5" borderId="24" xfId="0" applyNumberFormat="1" applyFont="1" applyFill="1" applyBorder="1" applyAlignment="1">
      <alignment horizontal="center" vertical="center"/>
    </xf>
    <xf numFmtId="164" fontId="3" fillId="5" borderId="25" xfId="0" applyNumberFormat="1" applyFont="1" applyFill="1" applyBorder="1" applyAlignment="1">
      <alignment horizontal="center" vertical="center"/>
    </xf>
    <xf numFmtId="0" fontId="8" fillId="3" borderId="0" xfId="0" applyFont="1" applyFill="1" applyAlignment="1">
      <alignment horizontal="center" vertical="center"/>
    </xf>
    <xf numFmtId="0" fontId="10" fillId="5" borderId="11"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14" fontId="3" fillId="5" borderId="11" xfId="0" applyNumberFormat="1"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0" fontId="3" fillId="6" borderId="11" xfId="0" applyFont="1" applyFill="1" applyBorder="1" applyAlignment="1" applyProtection="1">
      <alignment horizontal="center" vertical="center"/>
      <protection locked="0"/>
    </xf>
    <xf numFmtId="14" fontId="3" fillId="6" borderId="11" xfId="0" applyNumberFormat="1" applyFont="1" applyFill="1" applyBorder="1" applyAlignment="1" applyProtection="1">
      <alignment horizontal="center" vertical="center"/>
      <protection locked="0"/>
    </xf>
    <xf numFmtId="0" fontId="10" fillId="6" borderId="23" xfId="0" applyFont="1" applyFill="1" applyBorder="1" applyAlignment="1" applyProtection="1">
      <alignment horizontal="center" vertical="center" wrapText="1"/>
      <protection locked="0"/>
    </xf>
    <xf numFmtId="0" fontId="3" fillId="6" borderId="23" xfId="0" applyFont="1" applyFill="1" applyBorder="1" applyAlignment="1" applyProtection="1">
      <alignment horizontal="center" vertical="center"/>
      <protection locked="0"/>
    </xf>
    <xf numFmtId="14" fontId="3" fillId="6" borderId="23" xfId="0" applyNumberFormat="1" applyFont="1" applyFill="1" applyBorder="1" applyAlignment="1" applyProtection="1">
      <alignment horizontal="center" vertical="center"/>
      <protection locked="0"/>
    </xf>
    <xf numFmtId="17" fontId="3" fillId="6" borderId="23" xfId="0" applyNumberFormat="1" applyFont="1" applyFill="1" applyBorder="1" applyAlignment="1" applyProtection="1">
      <alignment horizontal="center" vertical="center"/>
      <protection locked="0"/>
    </xf>
    <xf numFmtId="14" fontId="3" fillId="5" borderId="12" xfId="0" applyNumberFormat="1" applyFont="1" applyFill="1" applyBorder="1" applyAlignment="1" applyProtection="1">
      <alignment horizontal="center" vertical="center"/>
      <protection locked="0"/>
    </xf>
    <xf numFmtId="0" fontId="10" fillId="5" borderId="11" xfId="0" applyFont="1" applyFill="1" applyBorder="1" applyAlignment="1" applyProtection="1">
      <alignment horizontal="center" vertical="center"/>
      <protection locked="0"/>
    </xf>
    <xf numFmtId="0" fontId="10" fillId="5" borderId="12" xfId="0" applyFont="1" applyFill="1" applyBorder="1" applyAlignment="1" applyProtection="1">
      <alignment horizontal="center" vertical="center"/>
      <protection locked="0"/>
    </xf>
    <xf numFmtId="0" fontId="7" fillId="3" borderId="22" xfId="0" applyFont="1" applyFill="1" applyBorder="1" applyAlignment="1">
      <alignment horizontal="center" vertical="center"/>
    </xf>
    <xf numFmtId="0" fontId="6" fillId="4" borderId="1" xfId="0" applyFont="1" applyFill="1" applyBorder="1" applyAlignment="1">
      <alignment horizontal="left"/>
    </xf>
    <xf numFmtId="0" fontId="4" fillId="3" borderId="0" xfId="0" applyFont="1" applyFill="1" applyAlignment="1">
      <alignment horizontal="left" vertical="center"/>
    </xf>
    <xf numFmtId="0" fontId="3" fillId="3" borderId="0" xfId="0" applyFont="1" applyFill="1" applyAlignment="1">
      <alignment horizontal="right" vertical="center"/>
    </xf>
    <xf numFmtId="0" fontId="3" fillId="3" borderId="2" xfId="0" applyFont="1" applyFill="1" applyBorder="1" applyAlignment="1">
      <alignment horizontal="right" vertical="center"/>
    </xf>
    <xf numFmtId="165" fontId="3" fillId="5" borderId="3" xfId="0" applyNumberFormat="1" applyFont="1" applyFill="1" applyBorder="1" applyAlignment="1" applyProtection="1">
      <alignment horizontal="center" vertical="center"/>
      <protection locked="0"/>
    </xf>
    <xf numFmtId="165" fontId="3" fillId="5" borderId="5" xfId="0" applyNumberFormat="1" applyFont="1" applyFill="1" applyBorder="1" applyAlignment="1" applyProtection="1">
      <alignment horizontal="center" vertical="center"/>
      <protection locked="0"/>
    </xf>
    <xf numFmtId="0" fontId="4" fillId="4" borderId="0" xfId="0" applyFont="1" applyFill="1" applyAlignment="1">
      <alignment horizontal="left" vertical="center"/>
    </xf>
    <xf numFmtId="0" fontId="6" fillId="4" borderId="1" xfId="0" applyFont="1" applyFill="1" applyBorder="1" applyAlignment="1">
      <alignment horizontal="left" vertical="center"/>
    </xf>
    <xf numFmtId="0" fontId="6" fillId="6" borderId="11" xfId="0" applyFont="1" applyFill="1" applyBorder="1" applyAlignment="1" applyProtection="1">
      <alignment horizontal="center" vertical="center"/>
      <protection locked="0"/>
    </xf>
    <xf numFmtId="0" fontId="6" fillId="6" borderId="12" xfId="0" applyFont="1" applyFill="1" applyBorder="1" applyAlignment="1" applyProtection="1">
      <alignment horizontal="center" vertical="center"/>
      <protection locked="0"/>
    </xf>
    <xf numFmtId="0" fontId="7" fillId="3" borderId="0" xfId="0" applyFont="1" applyFill="1" applyAlignment="1">
      <alignment horizontal="center" vertical="center"/>
    </xf>
    <xf numFmtId="49" fontId="3" fillId="5" borderId="3" xfId="0" applyNumberFormat="1" applyFont="1" applyFill="1" applyBorder="1" applyAlignment="1" applyProtection="1">
      <alignment horizontal="center" vertical="center"/>
      <protection locked="0"/>
    </xf>
    <xf numFmtId="49" fontId="3" fillId="5" borderId="5" xfId="0" applyNumberFormat="1" applyFont="1" applyFill="1" applyBorder="1" applyAlignment="1" applyProtection="1">
      <alignment horizontal="center" vertical="center"/>
      <protection locked="0"/>
    </xf>
    <xf numFmtId="49" fontId="0" fillId="2" borderId="3" xfId="1" applyNumberFormat="1" applyFont="1" applyFill="1" applyBorder="1" applyAlignment="1" applyProtection="1">
      <alignment horizontal="center" vertical="center"/>
      <protection locked="0"/>
    </xf>
    <xf numFmtId="49" fontId="0" fillId="2" borderId="5" xfId="1" applyNumberFormat="1" applyFont="1" applyFill="1" applyBorder="1" applyAlignment="1" applyProtection="1">
      <alignment horizontal="center" vertical="center"/>
      <protection locked="0"/>
    </xf>
    <xf numFmtId="0" fontId="6" fillId="3" borderId="22" xfId="0" applyFont="1" applyFill="1" applyBorder="1" applyAlignment="1">
      <alignment horizontal="center" vertical="center"/>
    </xf>
    <xf numFmtId="49" fontId="14" fillId="2" borderId="3" xfId="2" applyNumberFormat="1" applyFill="1" applyBorder="1" applyAlignment="1" applyProtection="1">
      <alignment horizontal="center" vertical="center"/>
      <protection locked="0"/>
    </xf>
    <xf numFmtId="49" fontId="14" fillId="2" borderId="32" xfId="2" applyNumberFormat="1" applyFill="1" applyBorder="1" applyAlignment="1" applyProtection="1">
      <alignment horizontal="center" vertical="center"/>
      <protection locked="0"/>
    </xf>
    <xf numFmtId="0" fontId="6" fillId="3" borderId="0" xfId="0" applyFont="1" applyFill="1" applyAlignment="1">
      <alignment horizontal="right" vertical="center"/>
    </xf>
    <xf numFmtId="0" fontId="6" fillId="3" borderId="2" xfId="0" applyFont="1" applyFill="1" applyBorder="1" applyAlignment="1">
      <alignment horizontal="right"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6" fillId="3" borderId="0" xfId="0" applyFont="1" applyFill="1" applyAlignment="1">
      <alignment horizontal="right" vertical="center" wrapText="1"/>
    </xf>
    <xf numFmtId="0" fontId="6" fillId="3" borderId="2" xfId="0" applyFont="1" applyFill="1" applyBorder="1" applyAlignment="1">
      <alignment horizontal="right" vertical="center" wrapText="1"/>
    </xf>
    <xf numFmtId="49" fontId="3" fillId="5" borderId="8" xfId="0" applyNumberFormat="1" applyFont="1" applyFill="1" applyBorder="1" applyAlignment="1" applyProtection="1">
      <alignment horizontal="center" vertical="center"/>
      <protection locked="0"/>
    </xf>
    <xf numFmtId="49" fontId="3" fillId="5" borderId="30" xfId="0" applyNumberFormat="1" applyFont="1" applyFill="1" applyBorder="1" applyAlignment="1" applyProtection="1">
      <alignment horizontal="center" vertical="center"/>
      <protection locked="0"/>
    </xf>
    <xf numFmtId="49" fontId="3" fillId="5" borderId="29" xfId="0" applyNumberFormat="1" applyFont="1" applyFill="1" applyBorder="1" applyAlignment="1" applyProtection="1">
      <alignment horizontal="center" vertical="center"/>
      <protection locked="0"/>
    </xf>
    <xf numFmtId="49" fontId="3" fillId="5" borderId="31" xfId="0" applyNumberFormat="1" applyFont="1" applyFill="1" applyBorder="1" applyAlignment="1" applyProtection="1">
      <alignment horizontal="center" vertical="center"/>
      <protection locked="0"/>
    </xf>
    <xf numFmtId="0" fontId="2" fillId="3" borderId="0" xfId="0" applyFont="1" applyFill="1" applyAlignment="1">
      <alignment horizontal="center" vertical="center"/>
    </xf>
    <xf numFmtId="0" fontId="11" fillId="3" borderId="0" xfId="0" applyFont="1" applyFill="1" applyAlignment="1">
      <alignment horizontal="center"/>
    </xf>
    <xf numFmtId="49" fontId="10" fillId="5" borderId="8" xfId="0" applyNumberFormat="1" applyFont="1" applyFill="1" applyBorder="1" applyAlignment="1" applyProtection="1">
      <alignment horizontal="center" vertical="center" wrapText="1"/>
      <protection locked="0"/>
    </xf>
    <xf numFmtId="49" fontId="3" fillId="5" borderId="17" xfId="0" applyNumberFormat="1" applyFont="1" applyFill="1" applyBorder="1" applyAlignment="1" applyProtection="1">
      <alignment horizontal="center" vertical="center" wrapText="1"/>
      <protection locked="0"/>
    </xf>
    <xf numFmtId="49" fontId="3" fillId="5" borderId="30" xfId="0" applyNumberFormat="1" applyFont="1" applyFill="1" applyBorder="1" applyAlignment="1" applyProtection="1">
      <alignment horizontal="center" vertical="center" wrapText="1"/>
      <protection locked="0"/>
    </xf>
    <xf numFmtId="49" fontId="3" fillId="5" borderId="6" xfId="0" applyNumberFormat="1" applyFont="1" applyFill="1" applyBorder="1" applyAlignment="1" applyProtection="1">
      <alignment horizontal="center" vertical="center" wrapText="1"/>
      <protection locked="0"/>
    </xf>
    <xf numFmtId="49" fontId="3" fillId="5" borderId="0" xfId="0" applyNumberFormat="1" applyFont="1" applyFill="1" applyBorder="1" applyAlignment="1" applyProtection="1">
      <alignment horizontal="center" vertical="center" wrapText="1"/>
      <protection locked="0"/>
    </xf>
    <xf numFmtId="49" fontId="3" fillId="5" borderId="2" xfId="0" applyNumberFormat="1" applyFont="1" applyFill="1" applyBorder="1" applyAlignment="1" applyProtection="1">
      <alignment horizontal="center" vertical="center" wrapText="1"/>
      <protection locked="0"/>
    </xf>
    <xf numFmtId="49" fontId="3" fillId="5" borderId="29" xfId="0" applyNumberFormat="1" applyFont="1" applyFill="1" applyBorder="1" applyAlignment="1" applyProtection="1">
      <alignment horizontal="center" vertical="center" wrapText="1"/>
      <protection locked="0"/>
    </xf>
    <xf numFmtId="49" fontId="3" fillId="5" borderId="1" xfId="0" applyNumberFormat="1" applyFont="1" applyFill="1" applyBorder="1" applyAlignment="1" applyProtection="1">
      <alignment horizontal="center" vertical="center" wrapText="1"/>
      <protection locked="0"/>
    </xf>
    <xf numFmtId="49" fontId="3" fillId="5" borderId="31" xfId="0" applyNumberFormat="1" applyFont="1" applyFill="1" applyBorder="1" applyAlignment="1" applyProtection="1">
      <alignment horizontal="center" vertical="center" wrapText="1"/>
      <protection locked="0"/>
    </xf>
    <xf numFmtId="49" fontId="3" fillId="5" borderId="4" xfId="0" applyNumberFormat="1"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wrapText="1"/>
      <protection locked="0"/>
    </xf>
    <xf numFmtId="0" fontId="10" fillId="6" borderId="12" xfId="0" applyFont="1" applyFill="1" applyBorder="1" applyAlignment="1" applyProtection="1">
      <alignment horizontal="center" vertical="center" wrapText="1"/>
      <protection locked="0"/>
    </xf>
    <xf numFmtId="17" fontId="3" fillId="6" borderId="11" xfId="0" applyNumberFormat="1" applyFont="1" applyFill="1" applyBorder="1" applyAlignment="1" applyProtection="1">
      <alignment horizontal="center" vertical="center"/>
      <protection locked="0"/>
    </xf>
    <xf numFmtId="17" fontId="3" fillId="6" borderId="12" xfId="0" applyNumberFormat="1" applyFont="1" applyFill="1" applyBorder="1" applyAlignment="1" applyProtection="1">
      <alignment horizontal="center" vertical="center"/>
      <protection locked="0"/>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19050</xdr:rowOff>
    </xdr:from>
    <xdr:to>
      <xdr:col>5</xdr:col>
      <xdr:colOff>247650</xdr:colOff>
      <xdr:row>1</xdr:row>
      <xdr:rowOff>38100</xdr:rowOff>
    </xdr:to>
    <xdr:pic>
      <xdr:nvPicPr>
        <xdr:cNvPr id="5" name="Picture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jlee641@illinois.edu" TargetMode="External"/><Relationship Id="rId7" Type="http://schemas.openxmlformats.org/officeDocument/2006/relationships/printerSettings" Target="../printerSettings/printerSettings1.bin"/><Relationship Id="rId2" Type="http://schemas.openxmlformats.org/officeDocument/2006/relationships/hyperlink" Target="mailto:bcurtis@illinois.edu" TargetMode="External"/><Relationship Id="rId1" Type="http://schemas.openxmlformats.org/officeDocument/2006/relationships/hyperlink" Target="mailto:ctan14@illinois.edu" TargetMode="External"/><Relationship Id="rId6" Type="http://schemas.openxmlformats.org/officeDocument/2006/relationships/hyperlink" Target="mailto:eli6@hotmail.com" TargetMode="External"/><Relationship Id="rId5" Type="http://schemas.openxmlformats.org/officeDocument/2006/relationships/hyperlink" Target="mailto:ishan.ahuja@hotmail.com" TargetMode="External"/><Relationship Id="rId4" Type="http://schemas.openxmlformats.org/officeDocument/2006/relationships/hyperlink" Target="mailto:elsun2@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1"/>
  <sheetViews>
    <sheetView tabSelected="1" zoomScale="80" zoomScaleNormal="80" workbookViewId="0">
      <selection activeCell="B2" sqref="B2:G2"/>
    </sheetView>
  </sheetViews>
  <sheetFormatPr defaultRowHeight="15" x14ac:dyDescent="0.25"/>
  <cols>
    <col min="1" max="1" width="9.140625" style="42"/>
    <col min="2" max="2" width="25.7109375" customWidth="1"/>
    <col min="3" max="3" width="31.5703125" customWidth="1"/>
    <col min="4" max="4" width="26.42578125" customWidth="1"/>
    <col min="5" max="7" width="25.7109375" customWidth="1"/>
    <col min="8" max="8" width="58" customWidth="1"/>
    <col min="9" max="9" width="9.140625" style="37"/>
  </cols>
  <sheetData>
    <row r="1" spans="1:8" ht="72" customHeight="1" x14ac:dyDescent="0.25">
      <c r="A1" s="55"/>
      <c r="B1" s="132"/>
      <c r="C1" s="132"/>
      <c r="D1" s="132"/>
      <c r="E1" s="132"/>
      <c r="F1" s="132"/>
      <c r="G1" s="132"/>
      <c r="H1" s="1"/>
    </row>
    <row r="2" spans="1:8" ht="26.25" x14ac:dyDescent="0.4">
      <c r="A2" s="55"/>
      <c r="B2" s="133" t="s">
        <v>0</v>
      </c>
      <c r="C2" s="133"/>
      <c r="D2" s="133"/>
      <c r="E2" s="133"/>
      <c r="F2" s="133"/>
      <c r="G2" s="133"/>
      <c r="H2" s="2"/>
    </row>
    <row r="3" spans="1:8" ht="16.5" thickBot="1" x14ac:dyDescent="0.3">
      <c r="A3" s="55"/>
      <c r="B3" s="2"/>
      <c r="C3" s="2"/>
      <c r="D3" s="2"/>
      <c r="E3" s="2"/>
      <c r="F3" s="2"/>
      <c r="G3" s="2"/>
      <c r="H3" s="2"/>
    </row>
    <row r="4" spans="1:8" ht="15.75" x14ac:dyDescent="0.25">
      <c r="A4" s="55"/>
      <c r="B4" s="134" t="s">
        <v>1</v>
      </c>
      <c r="C4" s="135"/>
      <c r="D4" s="135"/>
      <c r="E4" s="135"/>
      <c r="F4" s="135"/>
      <c r="G4" s="136"/>
      <c r="H4" s="2"/>
    </row>
    <row r="5" spans="1:8" ht="15.75" x14ac:dyDescent="0.25">
      <c r="A5" s="55"/>
      <c r="B5" s="137"/>
      <c r="C5" s="138"/>
      <c r="D5" s="138"/>
      <c r="E5" s="138"/>
      <c r="F5" s="138"/>
      <c r="G5" s="139"/>
      <c r="H5" s="2"/>
    </row>
    <row r="6" spans="1:8" ht="15.75" x14ac:dyDescent="0.25">
      <c r="A6" s="55"/>
      <c r="B6" s="137"/>
      <c r="C6" s="138"/>
      <c r="D6" s="138"/>
      <c r="E6" s="138"/>
      <c r="F6" s="138"/>
      <c r="G6" s="139"/>
      <c r="H6" s="2"/>
    </row>
    <row r="7" spans="1:8" ht="15.75" x14ac:dyDescent="0.25">
      <c r="A7" s="55"/>
      <c r="B7" s="137"/>
      <c r="C7" s="138"/>
      <c r="D7" s="138"/>
      <c r="E7" s="138"/>
      <c r="F7" s="138"/>
      <c r="G7" s="139"/>
      <c r="H7" s="2"/>
    </row>
    <row r="8" spans="1:8" ht="15.75" x14ac:dyDescent="0.25">
      <c r="A8" s="55"/>
      <c r="B8" s="137"/>
      <c r="C8" s="138"/>
      <c r="D8" s="138"/>
      <c r="E8" s="138"/>
      <c r="F8" s="138"/>
      <c r="G8" s="139"/>
      <c r="H8" s="2"/>
    </row>
    <row r="9" spans="1:8" ht="15.75" x14ac:dyDescent="0.25">
      <c r="A9" s="55"/>
      <c r="B9" s="137"/>
      <c r="C9" s="138"/>
      <c r="D9" s="138"/>
      <c r="E9" s="138"/>
      <c r="F9" s="138"/>
      <c r="G9" s="139"/>
      <c r="H9" s="2"/>
    </row>
    <row r="10" spans="1:8" ht="16.5" thickBot="1" x14ac:dyDescent="0.3">
      <c r="A10" s="55"/>
      <c r="B10" s="140"/>
      <c r="C10" s="141"/>
      <c r="D10" s="141"/>
      <c r="E10" s="141"/>
      <c r="F10" s="141"/>
      <c r="G10" s="142"/>
      <c r="H10" s="2"/>
    </row>
    <row r="11" spans="1:8" ht="26.25" x14ac:dyDescent="0.25">
      <c r="A11" s="55"/>
      <c r="B11" s="110" t="s">
        <v>2</v>
      </c>
      <c r="C11" s="110"/>
      <c r="D11" s="110"/>
      <c r="E11" s="110"/>
      <c r="F11" s="110"/>
      <c r="G11" s="110"/>
      <c r="H11" s="110"/>
    </row>
    <row r="12" spans="1:8" ht="27" thickBot="1" x14ac:dyDescent="0.3">
      <c r="A12" s="55"/>
      <c r="B12" s="3"/>
      <c r="C12" s="3"/>
      <c r="D12" s="4"/>
      <c r="E12" s="4"/>
      <c r="F12" s="4"/>
      <c r="G12" s="4"/>
      <c r="H12" s="3"/>
    </row>
    <row r="13" spans="1:8" ht="16.5" thickBot="1" x14ac:dyDescent="0.3">
      <c r="A13" s="55"/>
      <c r="B13" s="122" t="s">
        <v>3</v>
      </c>
      <c r="C13" s="123"/>
      <c r="D13" s="115" t="s">
        <v>73</v>
      </c>
      <c r="E13" s="143"/>
      <c r="F13" s="143"/>
      <c r="G13" s="116"/>
      <c r="H13" s="5"/>
    </row>
    <row r="14" spans="1:8" ht="16.5" thickBot="1" x14ac:dyDescent="0.3">
      <c r="A14" s="55"/>
      <c r="B14" s="122" t="s">
        <v>4</v>
      </c>
      <c r="C14" s="123"/>
      <c r="D14" s="54">
        <v>71956.33</v>
      </c>
      <c r="E14" s="6"/>
      <c r="F14" s="7"/>
      <c r="G14" s="7"/>
      <c r="H14" s="2"/>
    </row>
    <row r="15" spans="1:8" ht="16.5" thickBot="1" x14ac:dyDescent="0.3">
      <c r="A15" s="55"/>
      <c r="B15" s="122" t="s">
        <v>5</v>
      </c>
      <c r="C15" s="123"/>
      <c r="D15" s="53" t="s">
        <v>103</v>
      </c>
      <c r="E15" s="38" t="s">
        <v>6</v>
      </c>
      <c r="F15" s="124" t="s">
        <v>7</v>
      </c>
      <c r="G15" s="125"/>
      <c r="H15" s="8"/>
    </row>
    <row r="16" spans="1:8" ht="16.5" customHeight="1" x14ac:dyDescent="0.25">
      <c r="A16" s="55"/>
      <c r="B16" s="126" t="s">
        <v>8</v>
      </c>
      <c r="C16" s="127"/>
      <c r="D16" s="128" t="s">
        <v>74</v>
      </c>
      <c r="E16" s="129"/>
      <c r="F16" s="9" t="s">
        <v>9</v>
      </c>
      <c r="G16" s="10" t="s">
        <v>10</v>
      </c>
      <c r="H16" s="8"/>
    </row>
    <row r="17" spans="1:8" ht="16.5" thickBot="1" x14ac:dyDescent="0.3">
      <c r="A17" s="55"/>
      <c r="B17" s="126"/>
      <c r="C17" s="127"/>
      <c r="D17" s="130"/>
      <c r="E17" s="131"/>
      <c r="F17" s="11" t="s">
        <v>11</v>
      </c>
      <c r="G17" s="12" t="s">
        <v>12</v>
      </c>
      <c r="H17" s="8"/>
    </row>
    <row r="18" spans="1:8" ht="15.75" x14ac:dyDescent="0.25">
      <c r="A18" s="55"/>
      <c r="B18" s="48"/>
      <c r="C18" s="48"/>
      <c r="D18" s="13"/>
      <c r="E18" s="14"/>
      <c r="F18" s="15" t="s">
        <v>13</v>
      </c>
      <c r="G18" s="16" t="s">
        <v>14</v>
      </c>
      <c r="H18" s="8"/>
    </row>
    <row r="19" spans="1:8" ht="15.75" x14ac:dyDescent="0.25">
      <c r="A19" s="55"/>
      <c r="B19" s="2"/>
      <c r="C19" s="2"/>
      <c r="D19" s="2"/>
      <c r="E19" s="2"/>
      <c r="F19" s="17"/>
      <c r="G19" s="17"/>
      <c r="H19" s="2"/>
    </row>
    <row r="20" spans="1:8" ht="26.25" x14ac:dyDescent="0.25">
      <c r="A20" s="55"/>
      <c r="B20" s="110" t="s">
        <v>15</v>
      </c>
      <c r="C20" s="110"/>
      <c r="D20" s="110"/>
      <c r="E20" s="110"/>
      <c r="F20" s="110"/>
      <c r="G20" s="110"/>
      <c r="H20" s="110"/>
    </row>
    <row r="21" spans="1:8" ht="26.25" x14ac:dyDescent="0.25">
      <c r="A21" s="55"/>
      <c r="B21" s="3"/>
      <c r="C21" s="3"/>
      <c r="D21" s="3"/>
      <c r="E21" s="3"/>
      <c r="F21" s="3"/>
      <c r="G21" s="3"/>
      <c r="H21" s="3"/>
    </row>
    <row r="22" spans="1:8" ht="27" thickBot="1" x14ac:dyDescent="0.3">
      <c r="A22" s="55"/>
      <c r="B22" s="114" t="s">
        <v>16</v>
      </c>
      <c r="C22" s="114"/>
      <c r="D22" s="4"/>
      <c r="E22" s="4"/>
      <c r="F22" s="3"/>
      <c r="G22" s="3"/>
      <c r="H22" s="3"/>
    </row>
    <row r="23" spans="1:8" ht="16.5" thickBot="1" x14ac:dyDescent="0.3">
      <c r="A23" s="55"/>
      <c r="B23" s="106" t="s">
        <v>17</v>
      </c>
      <c r="C23" s="107"/>
      <c r="D23" s="115" t="s">
        <v>75</v>
      </c>
      <c r="E23" s="116"/>
      <c r="F23" s="5"/>
      <c r="G23" s="2"/>
      <c r="H23" s="2"/>
    </row>
    <row r="24" spans="1:8" ht="16.5" thickBot="1" x14ac:dyDescent="0.3">
      <c r="A24" s="55"/>
      <c r="B24" s="106" t="s">
        <v>18</v>
      </c>
      <c r="C24" s="107"/>
      <c r="D24" s="115" t="s">
        <v>76</v>
      </c>
      <c r="E24" s="116"/>
      <c r="F24" s="5"/>
      <c r="G24" s="2"/>
      <c r="H24" s="2"/>
    </row>
    <row r="25" spans="1:8" ht="16.5" thickBot="1" x14ac:dyDescent="0.3">
      <c r="A25" s="55"/>
      <c r="B25" s="106" t="s">
        <v>19</v>
      </c>
      <c r="C25" s="107"/>
      <c r="D25" s="121" t="s">
        <v>77</v>
      </c>
      <c r="E25" s="116"/>
      <c r="F25" s="5"/>
      <c r="G25" s="2"/>
      <c r="H25" s="2"/>
    </row>
    <row r="26" spans="1:8" ht="16.5" thickBot="1" x14ac:dyDescent="0.3">
      <c r="A26" s="55"/>
      <c r="B26" s="106" t="s">
        <v>20</v>
      </c>
      <c r="C26" s="107"/>
      <c r="D26" s="108" t="s">
        <v>78</v>
      </c>
      <c r="E26" s="109"/>
      <c r="F26" s="5"/>
      <c r="G26" s="2"/>
      <c r="H26" s="2"/>
    </row>
    <row r="27" spans="1:8" ht="16.5" thickBot="1" x14ac:dyDescent="0.3">
      <c r="A27" s="55"/>
      <c r="B27" s="106" t="s">
        <v>21</v>
      </c>
      <c r="C27" s="107"/>
      <c r="D27" s="115"/>
      <c r="E27" s="116"/>
      <c r="F27" s="5"/>
      <c r="G27" s="2"/>
      <c r="H27" s="2"/>
    </row>
    <row r="28" spans="1:8" ht="15.75" x14ac:dyDescent="0.25">
      <c r="A28" s="55"/>
      <c r="B28" s="44"/>
      <c r="C28" s="44"/>
      <c r="D28" s="13"/>
      <c r="E28" s="13"/>
      <c r="F28" s="2"/>
      <c r="G28" s="2"/>
      <c r="H28" s="2"/>
    </row>
    <row r="29" spans="1:8" ht="19.5" thickBot="1" x14ac:dyDescent="0.3">
      <c r="A29" s="55"/>
      <c r="B29" s="114" t="s">
        <v>22</v>
      </c>
      <c r="C29" s="114"/>
      <c r="D29" s="18"/>
      <c r="E29" s="18"/>
      <c r="F29" s="2"/>
      <c r="G29" s="2"/>
      <c r="H29" s="2"/>
    </row>
    <row r="30" spans="1:8" ht="16.5" thickBot="1" x14ac:dyDescent="0.3">
      <c r="A30" s="55"/>
      <c r="B30" s="106" t="s">
        <v>17</v>
      </c>
      <c r="C30" s="107"/>
      <c r="D30" s="115" t="s">
        <v>79</v>
      </c>
      <c r="E30" s="116"/>
      <c r="F30" s="5"/>
      <c r="G30" s="2"/>
      <c r="H30" s="2"/>
    </row>
    <row r="31" spans="1:8" ht="16.5" thickBot="1" x14ac:dyDescent="0.3">
      <c r="A31" s="55"/>
      <c r="B31" s="106" t="s">
        <v>23</v>
      </c>
      <c r="C31" s="107"/>
      <c r="D31" s="115" t="s">
        <v>80</v>
      </c>
      <c r="E31" s="116"/>
      <c r="F31" s="5"/>
      <c r="G31" s="2"/>
      <c r="H31" s="2"/>
    </row>
    <row r="32" spans="1:8" ht="16.5" thickBot="1" x14ac:dyDescent="0.3">
      <c r="A32" s="55"/>
      <c r="B32" s="106" t="s">
        <v>24</v>
      </c>
      <c r="C32" s="107"/>
      <c r="D32" s="115" t="s">
        <v>81</v>
      </c>
      <c r="E32" s="116"/>
      <c r="F32" s="5"/>
      <c r="G32" s="2"/>
      <c r="H32" s="2"/>
    </row>
    <row r="33" spans="1:8" ht="16.5" thickBot="1" x14ac:dyDescent="0.3">
      <c r="A33" s="55"/>
      <c r="B33" s="106" t="s">
        <v>19</v>
      </c>
      <c r="C33" s="107"/>
      <c r="D33" s="120" t="s">
        <v>82</v>
      </c>
      <c r="E33" s="118"/>
      <c r="F33" s="5"/>
      <c r="G33" s="2"/>
      <c r="H33" s="2"/>
    </row>
    <row r="34" spans="1:8" ht="16.5" thickBot="1" x14ac:dyDescent="0.3">
      <c r="A34" s="55"/>
      <c r="B34" s="106" t="s">
        <v>20</v>
      </c>
      <c r="C34" s="107"/>
      <c r="D34" s="115" t="s">
        <v>83</v>
      </c>
      <c r="E34" s="116"/>
      <c r="F34" s="5"/>
      <c r="G34" s="2"/>
      <c r="H34" s="2"/>
    </row>
    <row r="35" spans="1:8" ht="15.75" x14ac:dyDescent="0.25">
      <c r="A35" s="55"/>
      <c r="B35" s="44"/>
      <c r="C35" s="44"/>
      <c r="D35" s="19"/>
      <c r="E35" s="19"/>
      <c r="F35" s="1"/>
      <c r="G35" s="1"/>
      <c r="H35" s="1"/>
    </row>
    <row r="36" spans="1:8" ht="15.75" x14ac:dyDescent="0.25">
      <c r="A36" s="55"/>
      <c r="B36" s="106" t="s">
        <v>25</v>
      </c>
      <c r="C36" s="106"/>
      <c r="D36" s="119" t="s">
        <v>26</v>
      </c>
      <c r="E36" s="119"/>
      <c r="F36" s="47" t="s">
        <v>27</v>
      </c>
      <c r="G36" s="47" t="s">
        <v>28</v>
      </c>
      <c r="H36" s="2"/>
    </row>
    <row r="37" spans="1:8" ht="15.75" x14ac:dyDescent="0.25">
      <c r="A37" s="55"/>
      <c r="B37" s="44"/>
      <c r="C37" s="20"/>
      <c r="D37" s="112" t="s">
        <v>84</v>
      </c>
      <c r="E37" s="113"/>
      <c r="F37" s="21" t="s">
        <v>85</v>
      </c>
      <c r="G37" s="49" t="s">
        <v>86</v>
      </c>
      <c r="H37" s="8"/>
    </row>
    <row r="38" spans="1:8" ht="15.75" x14ac:dyDescent="0.25">
      <c r="A38" s="55"/>
      <c r="B38" s="44"/>
      <c r="C38" s="20"/>
      <c r="D38" s="112" t="s">
        <v>87</v>
      </c>
      <c r="E38" s="113"/>
      <c r="F38" s="21" t="s">
        <v>85</v>
      </c>
      <c r="G38" s="50" t="s">
        <v>88</v>
      </c>
      <c r="H38" s="8"/>
    </row>
    <row r="39" spans="1:8" ht="15.75" x14ac:dyDescent="0.25">
      <c r="A39" s="55"/>
      <c r="B39" s="44"/>
      <c r="C39" s="20"/>
      <c r="D39" s="112" t="s">
        <v>90</v>
      </c>
      <c r="E39" s="113"/>
      <c r="F39" s="21" t="s">
        <v>89</v>
      </c>
      <c r="G39" s="51" t="s">
        <v>91</v>
      </c>
      <c r="H39" s="8"/>
    </row>
    <row r="40" spans="1:8" ht="15.75" x14ac:dyDescent="0.25">
      <c r="A40" s="55"/>
      <c r="B40" s="44"/>
      <c r="C40" s="20"/>
      <c r="D40" s="112" t="s">
        <v>131</v>
      </c>
      <c r="E40" s="113"/>
      <c r="F40" s="21" t="s">
        <v>126</v>
      </c>
      <c r="G40" s="51" t="s">
        <v>127</v>
      </c>
      <c r="H40" s="8"/>
    </row>
    <row r="41" spans="1:8" ht="15.75" x14ac:dyDescent="0.25">
      <c r="A41" s="55"/>
      <c r="B41" s="44"/>
      <c r="C41" s="44"/>
      <c r="D41" s="22"/>
      <c r="E41" s="22"/>
      <c r="F41" s="17"/>
      <c r="G41" s="17"/>
      <c r="H41" s="2"/>
    </row>
    <row r="42" spans="1:8" ht="19.5" thickBot="1" x14ac:dyDescent="0.3">
      <c r="A42" s="55"/>
      <c r="B42" s="114" t="s">
        <v>29</v>
      </c>
      <c r="C42" s="114"/>
      <c r="D42" s="18" t="s">
        <v>30</v>
      </c>
      <c r="E42" s="18"/>
      <c r="F42" s="2"/>
      <c r="G42" s="2"/>
      <c r="H42" s="2"/>
    </row>
    <row r="43" spans="1:8" ht="16.5" thickBot="1" x14ac:dyDescent="0.3">
      <c r="A43" s="55"/>
      <c r="B43" s="106" t="s">
        <v>17</v>
      </c>
      <c r="C43" s="107"/>
      <c r="D43" s="115"/>
      <c r="E43" s="116"/>
      <c r="F43" s="5"/>
      <c r="G43" s="2"/>
      <c r="H43" s="2"/>
    </row>
    <row r="44" spans="1:8" ht="16.5" thickBot="1" x14ac:dyDescent="0.3">
      <c r="A44" s="55"/>
      <c r="B44" s="106" t="s">
        <v>19</v>
      </c>
      <c r="C44" s="107"/>
      <c r="D44" s="117"/>
      <c r="E44" s="118"/>
      <c r="F44" s="5"/>
      <c r="G44" s="2"/>
      <c r="H44" s="2"/>
    </row>
    <row r="45" spans="1:8" ht="16.5" thickBot="1" x14ac:dyDescent="0.3">
      <c r="A45" s="55"/>
      <c r="B45" s="106" t="s">
        <v>20</v>
      </c>
      <c r="C45" s="107"/>
      <c r="D45" s="108"/>
      <c r="E45" s="109"/>
      <c r="F45" s="5"/>
      <c r="G45" s="2"/>
      <c r="H45" s="2"/>
    </row>
    <row r="46" spans="1:8" ht="15.75" x14ac:dyDescent="0.25">
      <c r="A46" s="55"/>
      <c r="B46" s="44"/>
      <c r="C46" s="44"/>
      <c r="D46" s="23"/>
      <c r="E46" s="23"/>
      <c r="F46" s="2"/>
      <c r="G46" s="2"/>
      <c r="H46" s="2"/>
    </row>
    <row r="47" spans="1:8" ht="15.75" x14ac:dyDescent="0.25">
      <c r="A47" s="55"/>
      <c r="B47" s="44"/>
      <c r="C47" s="44"/>
      <c r="D47" s="2"/>
      <c r="E47" s="2"/>
      <c r="F47" s="2"/>
      <c r="G47" s="2"/>
      <c r="H47" s="2"/>
    </row>
    <row r="48" spans="1:8" ht="26.25" x14ac:dyDescent="0.25">
      <c r="A48" s="55"/>
      <c r="B48" s="110" t="s">
        <v>31</v>
      </c>
      <c r="C48" s="110"/>
      <c r="D48" s="110"/>
      <c r="E48" s="110"/>
      <c r="F48" s="110"/>
      <c r="G48" s="110"/>
      <c r="H48" s="110"/>
    </row>
    <row r="49" spans="1:8" ht="15.75" x14ac:dyDescent="0.25">
      <c r="A49" s="55"/>
      <c r="B49" s="24"/>
      <c r="C49" s="24"/>
      <c r="D49" s="24"/>
      <c r="E49" s="24"/>
      <c r="F49" s="24"/>
      <c r="G49" s="24"/>
      <c r="H49" s="24"/>
    </row>
    <row r="50" spans="1:8" ht="16.5" thickBot="1" x14ac:dyDescent="0.3">
      <c r="A50" s="55"/>
      <c r="B50" s="111" t="s">
        <v>32</v>
      </c>
      <c r="C50" s="111"/>
      <c r="D50" s="111"/>
      <c r="E50" s="111"/>
      <c r="F50" s="111"/>
      <c r="G50" s="111"/>
      <c r="H50" s="2"/>
    </row>
    <row r="51" spans="1:8" ht="306.75" customHeight="1" thickBot="1" x14ac:dyDescent="0.3">
      <c r="A51" s="55"/>
      <c r="B51" s="72" t="s">
        <v>109</v>
      </c>
      <c r="C51" s="62"/>
      <c r="D51" s="62"/>
      <c r="E51" s="62"/>
      <c r="F51" s="62"/>
      <c r="G51" s="63"/>
      <c r="H51" s="5"/>
    </row>
    <row r="52" spans="1:8" ht="15.75" x14ac:dyDescent="0.25">
      <c r="A52" s="55"/>
      <c r="B52" s="23"/>
      <c r="C52" s="23"/>
      <c r="D52" s="23"/>
      <c r="E52" s="23"/>
      <c r="F52" s="23"/>
      <c r="G52" s="23"/>
      <c r="H52" s="2"/>
    </row>
    <row r="53" spans="1:8" ht="16.5" customHeight="1" thickBot="1" x14ac:dyDescent="0.3">
      <c r="A53" s="55"/>
      <c r="B53" s="60" t="s">
        <v>33</v>
      </c>
      <c r="C53" s="60"/>
      <c r="D53" s="60"/>
      <c r="E53" s="60"/>
      <c r="F53" s="60"/>
      <c r="G53" s="60"/>
      <c r="H53" s="2"/>
    </row>
    <row r="54" spans="1:8" ht="211.5" customHeight="1" thickBot="1" x14ac:dyDescent="0.3">
      <c r="A54" s="55"/>
      <c r="B54" s="72" t="s">
        <v>93</v>
      </c>
      <c r="C54" s="62"/>
      <c r="D54" s="62"/>
      <c r="E54" s="62"/>
      <c r="F54" s="62"/>
      <c r="G54" s="63"/>
      <c r="H54" s="5"/>
    </row>
    <row r="55" spans="1:8" ht="15.75" x14ac:dyDescent="0.25">
      <c r="A55" s="55"/>
      <c r="B55" s="23"/>
      <c r="C55" s="23"/>
      <c r="D55" s="23"/>
      <c r="E55" s="23"/>
      <c r="F55" s="23"/>
      <c r="G55" s="23"/>
      <c r="H55" s="2"/>
    </row>
    <row r="56" spans="1:8" ht="33.75" customHeight="1" thickBot="1" x14ac:dyDescent="0.3">
      <c r="A56" s="55"/>
      <c r="B56" s="69" t="s">
        <v>34</v>
      </c>
      <c r="C56" s="69"/>
      <c r="D56" s="69"/>
      <c r="E56" s="69"/>
      <c r="F56" s="69"/>
      <c r="G56" s="69"/>
      <c r="H56" s="2"/>
    </row>
    <row r="57" spans="1:8" ht="163.5" customHeight="1" thickBot="1" x14ac:dyDescent="0.3">
      <c r="A57" s="55"/>
      <c r="B57" s="72" t="s">
        <v>125</v>
      </c>
      <c r="C57" s="62"/>
      <c r="D57" s="62"/>
      <c r="E57" s="62"/>
      <c r="F57" s="62"/>
      <c r="G57" s="63"/>
      <c r="H57" s="5"/>
    </row>
    <row r="58" spans="1:8" ht="15.75" x14ac:dyDescent="0.25">
      <c r="A58" s="55"/>
      <c r="B58" s="23"/>
      <c r="C58" s="23"/>
      <c r="D58" s="23"/>
      <c r="E58" s="23"/>
      <c r="F58" s="23"/>
      <c r="G58" s="23"/>
      <c r="H58" s="2"/>
    </row>
    <row r="59" spans="1:8" ht="51" customHeight="1" thickBot="1" x14ac:dyDescent="0.3">
      <c r="A59" s="55"/>
      <c r="B59" s="69" t="s">
        <v>35</v>
      </c>
      <c r="C59" s="69"/>
      <c r="D59" s="69"/>
      <c r="E59" s="69"/>
      <c r="F59" s="69"/>
      <c r="G59" s="69"/>
      <c r="H59" s="2"/>
    </row>
    <row r="60" spans="1:8" ht="279" customHeight="1" thickBot="1" x14ac:dyDescent="0.3">
      <c r="A60" s="55"/>
      <c r="B60" s="61" t="s">
        <v>134</v>
      </c>
      <c r="C60" s="62"/>
      <c r="D60" s="62"/>
      <c r="E60" s="62"/>
      <c r="F60" s="62"/>
      <c r="G60" s="63"/>
      <c r="H60" s="5"/>
    </row>
    <row r="61" spans="1:8" ht="15.75" x14ac:dyDescent="0.25">
      <c r="A61" s="55"/>
      <c r="B61" s="23"/>
      <c r="C61" s="23"/>
      <c r="D61" s="23"/>
      <c r="E61" s="23"/>
      <c r="F61" s="23"/>
      <c r="G61" s="23"/>
      <c r="H61" s="2"/>
    </row>
    <row r="62" spans="1:8" ht="16.5" thickBot="1" x14ac:dyDescent="0.3">
      <c r="A62" s="55"/>
      <c r="B62" s="104" t="s">
        <v>36</v>
      </c>
      <c r="C62" s="104"/>
      <c r="D62" s="104"/>
      <c r="E62" s="104"/>
      <c r="F62" s="104"/>
      <c r="G62" s="104"/>
      <c r="H62" s="2"/>
    </row>
    <row r="63" spans="1:8" ht="402.75" customHeight="1" thickBot="1" x14ac:dyDescent="0.3">
      <c r="A63" s="55"/>
      <c r="B63" s="72" t="s">
        <v>128</v>
      </c>
      <c r="C63" s="62"/>
      <c r="D63" s="62"/>
      <c r="E63" s="62"/>
      <c r="F63" s="62"/>
      <c r="G63" s="63"/>
      <c r="H63" s="5"/>
    </row>
    <row r="64" spans="1:8" ht="15.75" x14ac:dyDescent="0.25">
      <c r="A64" s="55"/>
      <c r="B64" s="23"/>
      <c r="C64" s="23"/>
      <c r="D64" s="23"/>
      <c r="E64" s="23"/>
      <c r="F64" s="23"/>
      <c r="G64" s="23"/>
      <c r="H64" s="2"/>
    </row>
    <row r="65" spans="1:8" ht="16.5" thickBot="1" x14ac:dyDescent="0.3">
      <c r="A65" s="55"/>
      <c r="B65" s="104" t="s">
        <v>37</v>
      </c>
      <c r="C65" s="104"/>
      <c r="D65" s="104"/>
      <c r="E65" s="104"/>
      <c r="F65" s="104"/>
      <c r="G65" s="104"/>
      <c r="H65" s="2"/>
    </row>
    <row r="66" spans="1:8" ht="114" customHeight="1" thickBot="1" x14ac:dyDescent="0.3">
      <c r="A66" s="55"/>
      <c r="B66" s="72" t="s">
        <v>92</v>
      </c>
      <c r="C66" s="62"/>
      <c r="D66" s="62"/>
      <c r="E66" s="62"/>
      <c r="F66" s="62"/>
      <c r="G66" s="63"/>
      <c r="H66" s="5"/>
    </row>
    <row r="67" spans="1:8" ht="15.75" x14ac:dyDescent="0.25">
      <c r="A67" s="55"/>
      <c r="B67" s="23"/>
      <c r="C67" s="23"/>
      <c r="D67" s="23"/>
      <c r="E67" s="23"/>
      <c r="F67" s="23"/>
      <c r="G67" s="23"/>
      <c r="H67" s="2"/>
    </row>
    <row r="68" spans="1:8" ht="15.75" x14ac:dyDescent="0.25">
      <c r="A68" s="55"/>
      <c r="B68" s="2"/>
      <c r="C68" s="2"/>
      <c r="D68" s="2"/>
      <c r="E68" s="2"/>
      <c r="F68" s="2"/>
      <c r="G68" s="2"/>
      <c r="H68" s="2"/>
    </row>
    <row r="69" spans="1:8" ht="26.25" x14ac:dyDescent="0.25">
      <c r="A69" s="55"/>
      <c r="B69" s="105" t="s">
        <v>38</v>
      </c>
      <c r="C69" s="105"/>
      <c r="D69" s="105"/>
      <c r="E69" s="105"/>
      <c r="F69" s="105"/>
      <c r="G69" s="105"/>
      <c r="H69" s="105"/>
    </row>
    <row r="70" spans="1:8" ht="15.75" x14ac:dyDescent="0.25">
      <c r="A70" s="55"/>
      <c r="B70" s="59" t="s">
        <v>39</v>
      </c>
      <c r="C70" s="59"/>
      <c r="D70" s="59"/>
      <c r="E70" s="59"/>
      <c r="F70" s="59"/>
      <c r="G70" s="59"/>
      <c r="H70" s="2"/>
    </row>
    <row r="71" spans="1:8" ht="15.75" x14ac:dyDescent="0.25">
      <c r="A71" s="55"/>
      <c r="B71" s="2"/>
      <c r="C71" s="2"/>
      <c r="D71" s="2"/>
      <c r="E71" s="2"/>
      <c r="F71" s="2"/>
      <c r="G71" s="2"/>
      <c r="H71" s="2"/>
    </row>
    <row r="72" spans="1:8" ht="21" x14ac:dyDescent="0.25">
      <c r="A72" s="55"/>
      <c r="B72" s="25" t="s">
        <v>40</v>
      </c>
      <c r="C72" s="2"/>
      <c r="D72" s="2"/>
      <c r="E72" s="2"/>
      <c r="F72" s="2"/>
      <c r="G72" s="2"/>
      <c r="H72" s="2"/>
    </row>
    <row r="73" spans="1:8" ht="37.5" customHeight="1" x14ac:dyDescent="0.25">
      <c r="A73" s="55"/>
      <c r="B73" s="71" t="s">
        <v>41</v>
      </c>
      <c r="C73" s="71"/>
      <c r="D73" s="71"/>
      <c r="E73" s="71"/>
      <c r="F73" s="71"/>
      <c r="G73" s="71"/>
      <c r="H73" s="2"/>
    </row>
    <row r="74" spans="1:8" ht="15.75" x14ac:dyDescent="0.25">
      <c r="A74" s="55"/>
      <c r="B74" s="2"/>
      <c r="C74" s="2"/>
      <c r="D74" s="2"/>
      <c r="E74" s="2"/>
      <c r="F74" s="2"/>
      <c r="G74" s="2"/>
      <c r="H74" s="2"/>
    </row>
    <row r="75" spans="1:8" ht="18.75" x14ac:dyDescent="0.25">
      <c r="A75" s="55"/>
      <c r="B75" s="103" t="s">
        <v>42</v>
      </c>
      <c r="C75" s="103"/>
      <c r="D75" s="103" t="s">
        <v>43</v>
      </c>
      <c r="E75" s="103"/>
      <c r="F75" s="103" t="s">
        <v>44</v>
      </c>
      <c r="G75" s="103"/>
      <c r="H75" s="2"/>
    </row>
    <row r="76" spans="1:8" ht="15.75" x14ac:dyDescent="0.25">
      <c r="A76" s="55"/>
      <c r="B76" s="101" t="s">
        <v>94</v>
      </c>
      <c r="C76" s="90"/>
      <c r="D76" s="89">
        <v>16</v>
      </c>
      <c r="E76" s="90"/>
      <c r="F76" s="91">
        <v>42154</v>
      </c>
      <c r="G76" s="100"/>
      <c r="H76" s="8"/>
    </row>
    <row r="77" spans="1:8" ht="69" customHeight="1" x14ac:dyDescent="0.25">
      <c r="A77" s="55"/>
      <c r="B77" s="87" t="s">
        <v>110</v>
      </c>
      <c r="C77" s="88"/>
      <c r="D77" s="89">
        <v>12</v>
      </c>
      <c r="E77" s="90"/>
      <c r="F77" s="91">
        <v>42247</v>
      </c>
      <c r="G77" s="100"/>
      <c r="H77" s="8"/>
    </row>
    <row r="78" spans="1:8" ht="53.25" customHeight="1" x14ac:dyDescent="0.25">
      <c r="A78" s="55"/>
      <c r="B78" s="87" t="s">
        <v>95</v>
      </c>
      <c r="C78" s="88"/>
      <c r="D78" s="89">
        <v>29</v>
      </c>
      <c r="E78" s="90"/>
      <c r="F78" s="91">
        <v>42257</v>
      </c>
      <c r="G78" s="90"/>
      <c r="H78" s="8"/>
    </row>
    <row r="79" spans="1:8" ht="15.75" x14ac:dyDescent="0.25">
      <c r="A79" s="55"/>
      <c r="B79" s="101" t="s">
        <v>96</v>
      </c>
      <c r="C79" s="90"/>
      <c r="D79" s="89">
        <v>32</v>
      </c>
      <c r="E79" s="90"/>
      <c r="F79" s="91">
        <v>42277</v>
      </c>
      <c r="G79" s="100"/>
      <c r="H79" s="8"/>
    </row>
    <row r="80" spans="1:8" ht="15.75" x14ac:dyDescent="0.25">
      <c r="A80" s="55"/>
      <c r="B80" s="101" t="s">
        <v>112</v>
      </c>
      <c r="C80" s="102"/>
      <c r="D80" s="89">
        <v>40</v>
      </c>
      <c r="E80" s="90"/>
      <c r="F80" s="91">
        <v>42338</v>
      </c>
      <c r="G80" s="100"/>
      <c r="H80" s="8"/>
    </row>
    <row r="81" spans="1:8" ht="53.25" customHeight="1" x14ac:dyDescent="0.25">
      <c r="A81" s="55"/>
      <c r="B81" s="87" t="s">
        <v>111</v>
      </c>
      <c r="C81" s="88"/>
      <c r="D81" s="89">
        <v>11</v>
      </c>
      <c r="E81" s="90"/>
      <c r="F81" s="91">
        <v>42338</v>
      </c>
      <c r="G81" s="100"/>
      <c r="H81" s="8"/>
    </row>
    <row r="82" spans="1:8" ht="42.75" customHeight="1" x14ac:dyDescent="0.25">
      <c r="A82" s="55"/>
      <c r="B82" s="87" t="s">
        <v>97</v>
      </c>
      <c r="C82" s="88"/>
      <c r="D82" s="89">
        <v>12</v>
      </c>
      <c r="E82" s="90"/>
      <c r="F82" s="91">
        <v>42428</v>
      </c>
      <c r="G82" s="90"/>
      <c r="H82" s="8"/>
    </row>
    <row r="83" spans="1:8" ht="15.75" x14ac:dyDescent="0.25">
      <c r="A83" s="55"/>
      <c r="B83" s="92" t="s">
        <v>98</v>
      </c>
      <c r="C83" s="93"/>
      <c r="D83" s="94">
        <v>2</v>
      </c>
      <c r="E83" s="93"/>
      <c r="F83" s="95">
        <v>42444</v>
      </c>
      <c r="G83" s="93"/>
      <c r="H83" s="8"/>
    </row>
    <row r="84" spans="1:8" ht="35.25" customHeight="1" x14ac:dyDescent="0.25">
      <c r="A84" s="55"/>
      <c r="B84" s="96" t="s">
        <v>99</v>
      </c>
      <c r="C84" s="96"/>
      <c r="D84" s="97">
        <v>2</v>
      </c>
      <c r="E84" s="97"/>
      <c r="F84" s="98">
        <v>42460</v>
      </c>
      <c r="G84" s="97"/>
      <c r="H84" s="52"/>
    </row>
    <row r="85" spans="1:8" ht="39" customHeight="1" x14ac:dyDescent="0.25">
      <c r="A85" s="55"/>
      <c r="B85" s="96" t="s">
        <v>100</v>
      </c>
      <c r="C85" s="96"/>
      <c r="D85" s="97">
        <v>2</v>
      </c>
      <c r="E85" s="97"/>
      <c r="F85" s="98">
        <v>42475</v>
      </c>
      <c r="G85" s="97"/>
      <c r="H85" s="52"/>
    </row>
    <row r="86" spans="1:8" ht="50.25" customHeight="1" x14ac:dyDescent="0.25">
      <c r="A86" s="55"/>
      <c r="B86" s="96" t="s">
        <v>101</v>
      </c>
      <c r="C86" s="96"/>
      <c r="D86" s="97">
        <v>2</v>
      </c>
      <c r="E86" s="97"/>
      <c r="F86" s="98">
        <v>42490</v>
      </c>
      <c r="G86" s="97"/>
      <c r="H86" s="52"/>
    </row>
    <row r="87" spans="1:8" ht="15.75" x14ac:dyDescent="0.25">
      <c r="A87" s="55"/>
      <c r="B87" s="96" t="s">
        <v>102</v>
      </c>
      <c r="C87" s="96"/>
      <c r="D87" s="97">
        <v>3</v>
      </c>
      <c r="E87" s="97"/>
      <c r="F87" s="98">
        <v>42510</v>
      </c>
      <c r="G87" s="97"/>
      <c r="H87" s="52"/>
    </row>
    <row r="88" spans="1:8" ht="35.25" customHeight="1" x14ac:dyDescent="0.25">
      <c r="A88" s="55"/>
      <c r="B88" s="96" t="s">
        <v>104</v>
      </c>
      <c r="C88" s="96"/>
      <c r="D88" s="97">
        <v>2</v>
      </c>
      <c r="E88" s="97"/>
      <c r="F88" s="99">
        <v>42552</v>
      </c>
      <c r="G88" s="97"/>
      <c r="H88" s="52"/>
    </row>
    <row r="89" spans="1:8" ht="35.25" customHeight="1" x14ac:dyDescent="0.25">
      <c r="A89" s="55"/>
      <c r="B89" s="144" t="s">
        <v>132</v>
      </c>
      <c r="C89" s="145"/>
      <c r="D89" s="94">
        <v>4</v>
      </c>
      <c r="E89" s="93"/>
      <c r="F89" s="146">
        <v>42583</v>
      </c>
      <c r="G89" s="147"/>
      <c r="H89" s="52"/>
    </row>
    <row r="90" spans="1:8" ht="15.75" x14ac:dyDescent="0.25">
      <c r="A90" s="55"/>
      <c r="B90" s="96"/>
      <c r="C90" s="96"/>
      <c r="D90" s="97"/>
      <c r="E90" s="97"/>
      <c r="F90" s="99"/>
      <c r="G90" s="99"/>
      <c r="H90" s="52"/>
    </row>
    <row r="91" spans="1:8" ht="103.5" customHeight="1" x14ac:dyDescent="0.25">
      <c r="A91" s="55"/>
      <c r="B91" s="96" t="s">
        <v>105</v>
      </c>
      <c r="C91" s="96"/>
      <c r="D91" s="97"/>
      <c r="E91" s="97"/>
      <c r="F91" s="99"/>
      <c r="G91" s="99"/>
      <c r="H91" s="52"/>
    </row>
    <row r="92" spans="1:8" ht="15.75" x14ac:dyDescent="0.25">
      <c r="A92" s="55"/>
      <c r="B92" s="17"/>
      <c r="C92" s="17"/>
      <c r="D92" s="17"/>
      <c r="E92" s="17"/>
      <c r="F92" s="17"/>
      <c r="G92" s="17"/>
      <c r="H92" s="2"/>
    </row>
    <row r="93" spans="1:8" ht="21" x14ac:dyDescent="0.25">
      <c r="A93" s="55"/>
      <c r="B93" s="25" t="s">
        <v>45</v>
      </c>
      <c r="C93" s="2"/>
      <c r="D93" s="2"/>
      <c r="E93" s="2"/>
      <c r="F93" s="2"/>
      <c r="G93" s="2"/>
      <c r="H93" s="2"/>
    </row>
    <row r="94" spans="1:8" ht="36" customHeight="1" x14ac:dyDescent="0.25">
      <c r="A94" s="55"/>
      <c r="B94" s="71" t="s">
        <v>46</v>
      </c>
      <c r="C94" s="71"/>
      <c r="D94" s="71"/>
      <c r="E94" s="71"/>
      <c r="F94" s="71"/>
      <c r="G94" s="71"/>
      <c r="H94" s="2"/>
    </row>
    <row r="95" spans="1:8" ht="15.75" x14ac:dyDescent="0.25">
      <c r="A95" s="55"/>
      <c r="B95" s="2"/>
      <c r="C95" s="2"/>
      <c r="D95" s="2"/>
      <c r="E95" s="2"/>
      <c r="F95" s="2"/>
      <c r="G95" s="2"/>
      <c r="H95" s="2"/>
    </row>
    <row r="96" spans="1:8" ht="21" x14ac:dyDescent="0.25">
      <c r="A96" s="55"/>
      <c r="B96" s="86" t="s">
        <v>47</v>
      </c>
      <c r="C96" s="86"/>
      <c r="D96" s="43" t="s">
        <v>48</v>
      </c>
      <c r="E96" s="43" t="s">
        <v>49</v>
      </c>
      <c r="F96" s="86" t="s">
        <v>50</v>
      </c>
      <c r="G96" s="86"/>
      <c r="H96" s="2"/>
    </row>
    <row r="97" spans="1:8" ht="18.75" x14ac:dyDescent="0.25">
      <c r="A97" s="55"/>
      <c r="B97" s="46"/>
      <c r="C97" s="46"/>
      <c r="D97" s="46"/>
      <c r="E97" s="46"/>
      <c r="F97" s="46"/>
      <c r="G97" s="46"/>
      <c r="H97" s="2"/>
    </row>
    <row r="98" spans="1:8" ht="18.75" x14ac:dyDescent="0.25">
      <c r="A98" s="55"/>
      <c r="B98" s="81" t="s">
        <v>51</v>
      </c>
      <c r="C98" s="81"/>
      <c r="D98" s="81"/>
      <c r="E98" s="81"/>
      <c r="F98" s="81"/>
      <c r="G98" s="81"/>
      <c r="H98" s="2"/>
    </row>
    <row r="99" spans="1:8" ht="15.75" x14ac:dyDescent="0.25">
      <c r="A99" s="55"/>
      <c r="B99" s="73" t="s">
        <v>115</v>
      </c>
      <c r="C99" s="74"/>
      <c r="D99" s="26">
        <v>776.8</v>
      </c>
      <c r="E99" s="27">
        <v>1</v>
      </c>
      <c r="F99" s="75">
        <f t="shared" ref="F99:F108" si="0">D99*E99</f>
        <v>776.8</v>
      </c>
      <c r="G99" s="76"/>
      <c r="H99" s="8"/>
    </row>
    <row r="100" spans="1:8" ht="15.75" x14ac:dyDescent="0.25">
      <c r="A100" s="55"/>
      <c r="B100" s="73" t="s">
        <v>116</v>
      </c>
      <c r="C100" s="74"/>
      <c r="D100" s="26">
        <v>1100</v>
      </c>
      <c r="E100" s="27">
        <v>4</v>
      </c>
      <c r="F100" s="75">
        <f t="shared" si="0"/>
        <v>4400</v>
      </c>
      <c r="G100" s="76"/>
      <c r="H100" s="8"/>
    </row>
    <row r="101" spans="1:8" ht="15.75" x14ac:dyDescent="0.25">
      <c r="A101" s="55"/>
      <c r="B101" s="73" t="s">
        <v>117</v>
      </c>
      <c r="C101" s="74"/>
      <c r="D101" s="26">
        <v>100</v>
      </c>
      <c r="E101" s="27">
        <v>20</v>
      </c>
      <c r="F101" s="75">
        <f t="shared" si="0"/>
        <v>2000</v>
      </c>
      <c r="G101" s="76"/>
      <c r="H101" s="8"/>
    </row>
    <row r="102" spans="1:8" ht="15.75" x14ac:dyDescent="0.25">
      <c r="A102" s="55"/>
      <c r="B102" s="73" t="s">
        <v>118</v>
      </c>
      <c r="C102" s="74"/>
      <c r="D102" s="26">
        <v>5000</v>
      </c>
      <c r="E102" s="27">
        <v>1</v>
      </c>
      <c r="F102" s="75">
        <f t="shared" si="0"/>
        <v>5000</v>
      </c>
      <c r="G102" s="76"/>
      <c r="H102" s="8"/>
    </row>
    <row r="103" spans="1:8" ht="15.75" x14ac:dyDescent="0.25">
      <c r="A103" s="55"/>
      <c r="B103" s="73" t="s">
        <v>119</v>
      </c>
      <c r="C103" s="74"/>
      <c r="D103" s="26">
        <v>4000</v>
      </c>
      <c r="E103" s="27">
        <v>1</v>
      </c>
      <c r="F103" s="75">
        <f t="shared" si="0"/>
        <v>4000</v>
      </c>
      <c r="G103" s="76"/>
      <c r="H103" s="8"/>
    </row>
    <row r="104" spans="1:8" ht="15.75" x14ac:dyDescent="0.25">
      <c r="A104" s="55"/>
      <c r="B104" s="73" t="s">
        <v>120</v>
      </c>
      <c r="C104" s="74"/>
      <c r="D104" s="26">
        <v>6059.53</v>
      </c>
      <c r="E104" s="27">
        <v>1</v>
      </c>
      <c r="F104" s="75">
        <f t="shared" si="0"/>
        <v>6059.53</v>
      </c>
      <c r="G104" s="76"/>
      <c r="H104" s="8"/>
    </row>
    <row r="105" spans="1:8" ht="15.75" x14ac:dyDescent="0.25">
      <c r="A105" s="55"/>
      <c r="B105" s="73" t="s">
        <v>121</v>
      </c>
      <c r="C105" s="74"/>
      <c r="D105" s="26">
        <v>16200</v>
      </c>
      <c r="E105" s="27">
        <v>2</v>
      </c>
      <c r="F105" s="75">
        <f t="shared" si="0"/>
        <v>32400</v>
      </c>
      <c r="G105" s="76"/>
      <c r="H105" s="8"/>
    </row>
    <row r="106" spans="1:8" ht="15.75" x14ac:dyDescent="0.25">
      <c r="A106" s="55"/>
      <c r="B106" s="73" t="s">
        <v>122</v>
      </c>
      <c r="C106" s="74"/>
      <c r="D106" s="26">
        <v>13796</v>
      </c>
      <c r="E106" s="27">
        <v>1</v>
      </c>
      <c r="F106" s="75">
        <f t="shared" si="0"/>
        <v>13796</v>
      </c>
      <c r="G106" s="76"/>
      <c r="H106" s="8"/>
    </row>
    <row r="107" spans="1:8" ht="15.75" x14ac:dyDescent="0.25">
      <c r="A107" s="55"/>
      <c r="B107" s="73" t="s">
        <v>123</v>
      </c>
      <c r="C107" s="74"/>
      <c r="D107" s="26">
        <v>746.5</v>
      </c>
      <c r="E107" s="27">
        <v>4</v>
      </c>
      <c r="F107" s="75">
        <f t="shared" si="0"/>
        <v>2986</v>
      </c>
      <c r="G107" s="76"/>
      <c r="H107" s="8"/>
    </row>
    <row r="108" spans="1:8" ht="16.5" thickBot="1" x14ac:dyDescent="0.3">
      <c r="A108" s="55"/>
      <c r="B108" s="73" t="s">
        <v>124</v>
      </c>
      <c r="C108" s="74"/>
      <c r="D108" s="26">
        <v>410</v>
      </c>
      <c r="E108" s="27">
        <v>1</v>
      </c>
      <c r="F108" s="84">
        <f t="shared" si="0"/>
        <v>410</v>
      </c>
      <c r="G108" s="85"/>
      <c r="H108" s="8"/>
    </row>
    <row r="109" spans="1:8" ht="16.5" thickBot="1" x14ac:dyDescent="0.3">
      <c r="A109" s="55"/>
      <c r="B109" s="17"/>
      <c r="C109" s="17"/>
      <c r="D109" s="17"/>
      <c r="E109" s="28" t="s">
        <v>52</v>
      </c>
      <c r="F109" s="82">
        <f>SUM(F99:G108)</f>
        <v>71828.33</v>
      </c>
      <c r="G109" s="83"/>
      <c r="H109" s="5"/>
    </row>
    <row r="110" spans="1:8" ht="15.75" x14ac:dyDescent="0.25">
      <c r="A110" s="55"/>
      <c r="B110" s="2"/>
      <c r="C110" s="2"/>
      <c r="D110" s="2"/>
      <c r="E110" s="44"/>
      <c r="F110" s="29"/>
      <c r="G110" s="29"/>
      <c r="H110" s="2"/>
    </row>
    <row r="111" spans="1:8" ht="18.75" x14ac:dyDescent="0.25">
      <c r="A111" s="55"/>
      <c r="B111" s="81" t="s">
        <v>53</v>
      </c>
      <c r="C111" s="81"/>
      <c r="D111" s="81"/>
      <c r="E111" s="81"/>
      <c r="F111" s="81"/>
      <c r="G111" s="81"/>
      <c r="H111" s="2"/>
    </row>
    <row r="112" spans="1:8" ht="15.75" x14ac:dyDescent="0.25">
      <c r="A112" s="55"/>
      <c r="B112" s="73" t="s">
        <v>129</v>
      </c>
      <c r="C112" s="74"/>
      <c r="D112" s="26">
        <v>28</v>
      </c>
      <c r="E112" s="27">
        <v>1</v>
      </c>
      <c r="F112" s="75">
        <f t="shared" ref="F112:F121" si="1">D112*E112</f>
        <v>28</v>
      </c>
      <c r="G112" s="76"/>
      <c r="H112" s="8"/>
    </row>
    <row r="113" spans="1:8" ht="15.75" x14ac:dyDescent="0.25">
      <c r="A113" s="55"/>
      <c r="B113" s="73" t="s">
        <v>135</v>
      </c>
      <c r="C113" s="74"/>
      <c r="D113" s="26">
        <v>100</v>
      </c>
      <c r="E113" s="27">
        <v>1</v>
      </c>
      <c r="F113" s="75">
        <f t="shared" si="1"/>
        <v>100</v>
      </c>
      <c r="G113" s="76"/>
      <c r="H113" s="8"/>
    </row>
    <row r="114" spans="1:8" ht="15.75" x14ac:dyDescent="0.25">
      <c r="A114" s="55"/>
      <c r="B114" s="73"/>
      <c r="C114" s="74"/>
      <c r="D114" s="26"/>
      <c r="E114" s="27"/>
      <c r="F114" s="75">
        <f t="shared" si="1"/>
        <v>0</v>
      </c>
      <c r="G114" s="76"/>
      <c r="H114" s="8"/>
    </row>
    <row r="115" spans="1:8" ht="15.75" x14ac:dyDescent="0.25">
      <c r="A115" s="55"/>
      <c r="B115" s="73"/>
      <c r="C115" s="74"/>
      <c r="D115" s="26"/>
      <c r="E115" s="27"/>
      <c r="F115" s="75">
        <f t="shared" si="1"/>
        <v>0</v>
      </c>
      <c r="G115" s="76"/>
      <c r="H115" s="8"/>
    </row>
    <row r="116" spans="1:8" ht="15.75" x14ac:dyDescent="0.25">
      <c r="A116" s="55"/>
      <c r="B116" s="73"/>
      <c r="C116" s="74"/>
      <c r="D116" s="26"/>
      <c r="E116" s="27"/>
      <c r="F116" s="75">
        <f t="shared" si="1"/>
        <v>0</v>
      </c>
      <c r="G116" s="76"/>
      <c r="H116" s="8"/>
    </row>
    <row r="117" spans="1:8" ht="15.75" x14ac:dyDescent="0.25">
      <c r="A117" s="55"/>
      <c r="B117" s="73"/>
      <c r="C117" s="74"/>
      <c r="D117" s="26"/>
      <c r="E117" s="27"/>
      <c r="F117" s="75">
        <f t="shared" si="1"/>
        <v>0</v>
      </c>
      <c r="G117" s="76"/>
      <c r="H117" s="8"/>
    </row>
    <row r="118" spans="1:8" ht="15.75" x14ac:dyDescent="0.25">
      <c r="A118" s="55"/>
      <c r="B118" s="73"/>
      <c r="C118" s="74"/>
      <c r="D118" s="26"/>
      <c r="E118" s="27"/>
      <c r="F118" s="75">
        <f t="shared" si="1"/>
        <v>0</v>
      </c>
      <c r="G118" s="76"/>
      <c r="H118" s="8"/>
    </row>
    <row r="119" spans="1:8" ht="15.75" x14ac:dyDescent="0.25">
      <c r="A119" s="55"/>
      <c r="B119" s="73"/>
      <c r="C119" s="74"/>
      <c r="D119" s="26"/>
      <c r="E119" s="27"/>
      <c r="F119" s="75">
        <f t="shared" si="1"/>
        <v>0</v>
      </c>
      <c r="G119" s="76"/>
      <c r="H119" s="8"/>
    </row>
    <row r="120" spans="1:8" ht="15.75" x14ac:dyDescent="0.25">
      <c r="A120" s="55"/>
      <c r="B120" s="73"/>
      <c r="C120" s="74"/>
      <c r="D120" s="26"/>
      <c r="E120" s="27"/>
      <c r="F120" s="75">
        <f t="shared" si="1"/>
        <v>0</v>
      </c>
      <c r="G120" s="76"/>
      <c r="H120" s="8"/>
    </row>
    <row r="121" spans="1:8" ht="15.75" x14ac:dyDescent="0.25">
      <c r="A121" s="55"/>
      <c r="B121" s="73"/>
      <c r="C121" s="74"/>
      <c r="D121" s="26"/>
      <c r="E121" s="27"/>
      <c r="F121" s="75">
        <f t="shared" si="1"/>
        <v>0</v>
      </c>
      <c r="G121" s="76"/>
      <c r="H121" s="8"/>
    </row>
    <row r="122" spans="1:8" ht="16.5" thickBot="1" x14ac:dyDescent="0.3">
      <c r="A122" s="55"/>
      <c r="B122" s="22"/>
      <c r="C122" s="22"/>
      <c r="D122" s="30"/>
      <c r="E122" s="28" t="s">
        <v>52</v>
      </c>
      <c r="F122" s="77">
        <f>SUM(F112:G121)</f>
        <v>128</v>
      </c>
      <c r="G122" s="78"/>
      <c r="H122" s="5"/>
    </row>
    <row r="123" spans="1:8" ht="15.75" x14ac:dyDescent="0.25">
      <c r="A123" s="55"/>
      <c r="B123" s="31"/>
      <c r="C123" s="31"/>
      <c r="D123" s="32"/>
      <c r="E123" s="44"/>
      <c r="F123" s="29"/>
      <c r="G123" s="29"/>
      <c r="H123" s="2"/>
    </row>
    <row r="124" spans="1:8" ht="18.75" x14ac:dyDescent="0.25">
      <c r="A124" s="55"/>
      <c r="B124" s="81" t="s">
        <v>54</v>
      </c>
      <c r="C124" s="81"/>
      <c r="D124" s="81"/>
      <c r="E124" s="81"/>
      <c r="F124" s="81"/>
      <c r="G124" s="81"/>
      <c r="H124" s="2"/>
    </row>
    <row r="125" spans="1:8" ht="15.75" x14ac:dyDescent="0.25">
      <c r="A125" s="55"/>
      <c r="B125" s="73"/>
      <c r="C125" s="74"/>
      <c r="D125" s="26"/>
      <c r="E125" s="27"/>
      <c r="F125" s="75">
        <f t="shared" ref="F125:F134" si="2">D125*E125</f>
        <v>0</v>
      </c>
      <c r="G125" s="76"/>
      <c r="H125" s="8"/>
    </row>
    <row r="126" spans="1:8" ht="15.75" x14ac:dyDescent="0.25">
      <c r="A126" s="55"/>
      <c r="B126" s="73"/>
      <c r="C126" s="74"/>
      <c r="D126" s="26"/>
      <c r="E126" s="27"/>
      <c r="F126" s="75">
        <f t="shared" si="2"/>
        <v>0</v>
      </c>
      <c r="G126" s="76"/>
      <c r="H126" s="8"/>
    </row>
    <row r="127" spans="1:8" ht="15.75" x14ac:dyDescent="0.25">
      <c r="A127" s="55"/>
      <c r="B127" s="73"/>
      <c r="C127" s="74"/>
      <c r="D127" s="26"/>
      <c r="E127" s="27"/>
      <c r="F127" s="75">
        <f t="shared" si="2"/>
        <v>0</v>
      </c>
      <c r="G127" s="76"/>
      <c r="H127" s="8"/>
    </row>
    <row r="128" spans="1:8" ht="15.75" x14ac:dyDescent="0.25">
      <c r="A128" s="55"/>
      <c r="B128" s="73"/>
      <c r="C128" s="74"/>
      <c r="D128" s="26"/>
      <c r="E128" s="27"/>
      <c r="F128" s="75">
        <f t="shared" si="2"/>
        <v>0</v>
      </c>
      <c r="G128" s="76"/>
      <c r="H128" s="8"/>
    </row>
    <row r="129" spans="1:8" ht="15.75" x14ac:dyDescent="0.25">
      <c r="A129" s="55"/>
      <c r="B129" s="73"/>
      <c r="C129" s="74"/>
      <c r="D129" s="26"/>
      <c r="E129" s="27"/>
      <c r="F129" s="75">
        <f t="shared" si="2"/>
        <v>0</v>
      </c>
      <c r="G129" s="76"/>
      <c r="H129" s="8"/>
    </row>
    <row r="130" spans="1:8" ht="15.75" x14ac:dyDescent="0.25">
      <c r="A130" s="55"/>
      <c r="B130" s="73"/>
      <c r="C130" s="74"/>
      <c r="D130" s="26"/>
      <c r="E130" s="27"/>
      <c r="F130" s="75">
        <f t="shared" si="2"/>
        <v>0</v>
      </c>
      <c r="G130" s="76"/>
      <c r="H130" s="8"/>
    </row>
    <row r="131" spans="1:8" ht="15.75" x14ac:dyDescent="0.25">
      <c r="A131" s="55"/>
      <c r="B131" s="73"/>
      <c r="C131" s="74"/>
      <c r="D131" s="26"/>
      <c r="E131" s="27"/>
      <c r="F131" s="75">
        <f t="shared" si="2"/>
        <v>0</v>
      </c>
      <c r="G131" s="76"/>
      <c r="H131" s="8"/>
    </row>
    <row r="132" spans="1:8" ht="15.75" x14ac:dyDescent="0.25">
      <c r="A132" s="55"/>
      <c r="B132" s="73"/>
      <c r="C132" s="74"/>
      <c r="D132" s="26"/>
      <c r="E132" s="27"/>
      <c r="F132" s="75">
        <f t="shared" si="2"/>
        <v>0</v>
      </c>
      <c r="G132" s="76"/>
      <c r="H132" s="8"/>
    </row>
    <row r="133" spans="1:8" ht="15.75" x14ac:dyDescent="0.25">
      <c r="A133" s="55"/>
      <c r="B133" s="73"/>
      <c r="C133" s="74"/>
      <c r="D133" s="26"/>
      <c r="E133" s="27"/>
      <c r="F133" s="75">
        <f t="shared" si="2"/>
        <v>0</v>
      </c>
      <c r="G133" s="76"/>
      <c r="H133" s="8"/>
    </row>
    <row r="134" spans="1:8" ht="15.75" x14ac:dyDescent="0.25">
      <c r="A134" s="55"/>
      <c r="B134" s="73"/>
      <c r="C134" s="74"/>
      <c r="D134" s="26"/>
      <c r="E134" s="27"/>
      <c r="F134" s="75">
        <f t="shared" si="2"/>
        <v>0</v>
      </c>
      <c r="G134" s="76"/>
      <c r="H134" s="8"/>
    </row>
    <row r="135" spans="1:8" ht="16.5" thickBot="1" x14ac:dyDescent="0.3">
      <c r="A135" s="55"/>
      <c r="B135" s="22"/>
      <c r="C135" s="22"/>
      <c r="D135" s="30"/>
      <c r="E135" s="28" t="s">
        <v>52</v>
      </c>
      <c r="F135" s="77">
        <f>SUM(F125:G134)</f>
        <v>0</v>
      </c>
      <c r="G135" s="78"/>
      <c r="H135" s="5"/>
    </row>
    <row r="136" spans="1:8" ht="15.75" x14ac:dyDescent="0.25">
      <c r="A136" s="55"/>
      <c r="B136" s="31"/>
      <c r="C136" s="31"/>
      <c r="D136" s="32"/>
      <c r="E136" s="44"/>
      <c r="F136" s="29"/>
      <c r="G136" s="29"/>
      <c r="H136" s="2"/>
    </row>
    <row r="137" spans="1:8" ht="18.75" x14ac:dyDescent="0.25">
      <c r="A137" s="55"/>
      <c r="B137" s="81" t="s">
        <v>55</v>
      </c>
      <c r="C137" s="81"/>
      <c r="D137" s="81"/>
      <c r="E137" s="81"/>
      <c r="F137" s="81"/>
      <c r="G137" s="81"/>
      <c r="H137" s="2"/>
    </row>
    <row r="138" spans="1:8" ht="15.75" x14ac:dyDescent="0.25">
      <c r="A138" s="55"/>
      <c r="B138" s="73"/>
      <c r="C138" s="74"/>
      <c r="D138" s="26"/>
      <c r="E138" s="27"/>
      <c r="F138" s="75">
        <f t="shared" ref="F138:F147" si="3">D138*E138</f>
        <v>0</v>
      </c>
      <c r="G138" s="76"/>
      <c r="H138" s="8"/>
    </row>
    <row r="139" spans="1:8" ht="15.75" x14ac:dyDescent="0.25">
      <c r="A139" s="55"/>
      <c r="B139" s="73"/>
      <c r="C139" s="74"/>
      <c r="D139" s="26"/>
      <c r="E139" s="27"/>
      <c r="F139" s="75">
        <f t="shared" si="3"/>
        <v>0</v>
      </c>
      <c r="G139" s="76"/>
      <c r="H139" s="8"/>
    </row>
    <row r="140" spans="1:8" ht="15.75" x14ac:dyDescent="0.25">
      <c r="A140" s="55"/>
      <c r="B140" s="73"/>
      <c r="C140" s="74"/>
      <c r="D140" s="26"/>
      <c r="E140" s="27"/>
      <c r="F140" s="75">
        <f t="shared" si="3"/>
        <v>0</v>
      </c>
      <c r="G140" s="76"/>
      <c r="H140" s="8"/>
    </row>
    <row r="141" spans="1:8" ht="15.75" x14ac:dyDescent="0.25">
      <c r="A141" s="55"/>
      <c r="B141" s="73"/>
      <c r="C141" s="74"/>
      <c r="D141" s="26"/>
      <c r="E141" s="27"/>
      <c r="F141" s="75">
        <f t="shared" si="3"/>
        <v>0</v>
      </c>
      <c r="G141" s="76"/>
      <c r="H141" s="8"/>
    </row>
    <row r="142" spans="1:8" ht="15.75" x14ac:dyDescent="0.25">
      <c r="A142" s="55"/>
      <c r="B142" s="73"/>
      <c r="C142" s="74"/>
      <c r="D142" s="26"/>
      <c r="E142" s="27"/>
      <c r="F142" s="75">
        <f t="shared" si="3"/>
        <v>0</v>
      </c>
      <c r="G142" s="76"/>
      <c r="H142" s="8"/>
    </row>
    <row r="143" spans="1:8" ht="15.75" x14ac:dyDescent="0.25">
      <c r="A143" s="55"/>
      <c r="B143" s="73"/>
      <c r="C143" s="74"/>
      <c r="D143" s="26"/>
      <c r="E143" s="27"/>
      <c r="F143" s="75">
        <f t="shared" si="3"/>
        <v>0</v>
      </c>
      <c r="G143" s="76"/>
      <c r="H143" s="8"/>
    </row>
    <row r="144" spans="1:8" ht="15.75" x14ac:dyDescent="0.25">
      <c r="A144" s="55"/>
      <c r="B144" s="73"/>
      <c r="C144" s="74"/>
      <c r="D144" s="26"/>
      <c r="E144" s="27"/>
      <c r="F144" s="75">
        <f t="shared" si="3"/>
        <v>0</v>
      </c>
      <c r="G144" s="76"/>
      <c r="H144" s="8"/>
    </row>
    <row r="145" spans="1:8" ht="15.75" x14ac:dyDescent="0.25">
      <c r="A145" s="55"/>
      <c r="B145" s="73"/>
      <c r="C145" s="74"/>
      <c r="D145" s="26"/>
      <c r="E145" s="27"/>
      <c r="F145" s="75">
        <f t="shared" si="3"/>
        <v>0</v>
      </c>
      <c r="G145" s="76"/>
      <c r="H145" s="8"/>
    </row>
    <row r="146" spans="1:8" ht="15.75" x14ac:dyDescent="0.25">
      <c r="A146" s="55"/>
      <c r="B146" s="73"/>
      <c r="C146" s="74"/>
      <c r="D146" s="26"/>
      <c r="E146" s="27"/>
      <c r="F146" s="75">
        <f t="shared" si="3"/>
        <v>0</v>
      </c>
      <c r="G146" s="76"/>
      <c r="H146" s="8"/>
    </row>
    <row r="147" spans="1:8" ht="15.75" x14ac:dyDescent="0.25">
      <c r="A147" s="55"/>
      <c r="B147" s="73"/>
      <c r="C147" s="74"/>
      <c r="D147" s="26"/>
      <c r="E147" s="27"/>
      <c r="F147" s="75">
        <f t="shared" si="3"/>
        <v>0</v>
      </c>
      <c r="G147" s="76"/>
      <c r="H147" s="8"/>
    </row>
    <row r="148" spans="1:8" ht="16.5" thickBot="1" x14ac:dyDescent="0.3">
      <c r="A148" s="55"/>
      <c r="B148" s="22"/>
      <c r="C148" s="22"/>
      <c r="D148" s="30"/>
      <c r="E148" s="28" t="s">
        <v>52</v>
      </c>
      <c r="F148" s="77">
        <f>SUM(F138:G147)</f>
        <v>0</v>
      </c>
      <c r="G148" s="78"/>
      <c r="H148" s="5"/>
    </row>
    <row r="149" spans="1:8" ht="15.75" x14ac:dyDescent="0.25">
      <c r="A149" s="55"/>
      <c r="B149" s="31"/>
      <c r="C149" s="31"/>
      <c r="D149" s="32"/>
      <c r="E149" s="44"/>
      <c r="F149" s="29"/>
      <c r="G149" s="29"/>
      <c r="H149" s="2"/>
    </row>
    <row r="150" spans="1:8" ht="18.75" x14ac:dyDescent="0.25">
      <c r="A150" s="55"/>
      <c r="B150" s="81" t="s">
        <v>56</v>
      </c>
      <c r="C150" s="81"/>
      <c r="D150" s="81"/>
      <c r="E150" s="81"/>
      <c r="F150" s="81"/>
      <c r="G150" s="81"/>
      <c r="H150" s="2"/>
    </row>
    <row r="151" spans="1:8" ht="15.75" x14ac:dyDescent="0.25">
      <c r="A151" s="55"/>
      <c r="B151" s="73"/>
      <c r="C151" s="74"/>
      <c r="D151" s="26"/>
      <c r="E151" s="27"/>
      <c r="F151" s="75">
        <f t="shared" ref="F151:F160" si="4">D151*E151</f>
        <v>0</v>
      </c>
      <c r="G151" s="76"/>
      <c r="H151" s="8"/>
    </row>
    <row r="152" spans="1:8" ht="15.75" x14ac:dyDescent="0.25">
      <c r="A152" s="55"/>
      <c r="B152" s="73"/>
      <c r="C152" s="74"/>
      <c r="D152" s="26"/>
      <c r="E152" s="27"/>
      <c r="F152" s="75">
        <f t="shared" si="4"/>
        <v>0</v>
      </c>
      <c r="G152" s="76"/>
      <c r="H152" s="8"/>
    </row>
    <row r="153" spans="1:8" ht="15.75" x14ac:dyDescent="0.25">
      <c r="A153" s="55"/>
      <c r="B153" s="73"/>
      <c r="C153" s="74"/>
      <c r="D153" s="26"/>
      <c r="E153" s="27"/>
      <c r="F153" s="75">
        <f t="shared" si="4"/>
        <v>0</v>
      </c>
      <c r="G153" s="76"/>
      <c r="H153" s="8"/>
    </row>
    <row r="154" spans="1:8" ht="15.75" x14ac:dyDescent="0.25">
      <c r="A154" s="55"/>
      <c r="B154" s="73"/>
      <c r="C154" s="74"/>
      <c r="D154" s="26"/>
      <c r="E154" s="27"/>
      <c r="F154" s="75">
        <f t="shared" si="4"/>
        <v>0</v>
      </c>
      <c r="G154" s="76"/>
      <c r="H154" s="8"/>
    </row>
    <row r="155" spans="1:8" ht="15.75" x14ac:dyDescent="0.25">
      <c r="A155" s="55"/>
      <c r="B155" s="73"/>
      <c r="C155" s="74"/>
      <c r="D155" s="26"/>
      <c r="E155" s="27"/>
      <c r="F155" s="75">
        <f t="shared" si="4"/>
        <v>0</v>
      </c>
      <c r="G155" s="76"/>
      <c r="H155" s="8"/>
    </row>
    <row r="156" spans="1:8" ht="15.75" x14ac:dyDescent="0.25">
      <c r="A156" s="55"/>
      <c r="B156" s="73"/>
      <c r="C156" s="74"/>
      <c r="D156" s="26"/>
      <c r="E156" s="27"/>
      <c r="F156" s="75">
        <f t="shared" si="4"/>
        <v>0</v>
      </c>
      <c r="G156" s="76"/>
      <c r="H156" s="8"/>
    </row>
    <row r="157" spans="1:8" ht="15.75" x14ac:dyDescent="0.25">
      <c r="A157" s="55"/>
      <c r="B157" s="73"/>
      <c r="C157" s="74"/>
      <c r="D157" s="26"/>
      <c r="E157" s="27"/>
      <c r="F157" s="75">
        <f t="shared" si="4"/>
        <v>0</v>
      </c>
      <c r="G157" s="76"/>
      <c r="H157" s="8"/>
    </row>
    <row r="158" spans="1:8" ht="15.75" x14ac:dyDescent="0.25">
      <c r="A158" s="55"/>
      <c r="B158" s="73"/>
      <c r="C158" s="74"/>
      <c r="D158" s="26"/>
      <c r="E158" s="27"/>
      <c r="F158" s="75">
        <f t="shared" si="4"/>
        <v>0</v>
      </c>
      <c r="G158" s="76"/>
      <c r="H158" s="8"/>
    </row>
    <row r="159" spans="1:8" ht="15.75" x14ac:dyDescent="0.25">
      <c r="A159" s="55"/>
      <c r="B159" s="73"/>
      <c r="C159" s="74"/>
      <c r="D159" s="26"/>
      <c r="E159" s="27"/>
      <c r="F159" s="75">
        <f t="shared" si="4"/>
        <v>0</v>
      </c>
      <c r="G159" s="76"/>
      <c r="H159" s="8"/>
    </row>
    <row r="160" spans="1:8" ht="15.75" x14ac:dyDescent="0.25">
      <c r="A160" s="55"/>
      <c r="B160" s="73"/>
      <c r="C160" s="74"/>
      <c r="D160" s="26"/>
      <c r="E160" s="27"/>
      <c r="F160" s="75">
        <f t="shared" si="4"/>
        <v>0</v>
      </c>
      <c r="G160" s="76"/>
      <c r="H160" s="8"/>
    </row>
    <row r="161" spans="1:8" ht="16.5" thickBot="1" x14ac:dyDescent="0.3">
      <c r="A161" s="55"/>
      <c r="B161" s="22"/>
      <c r="C161" s="22"/>
      <c r="D161" s="30"/>
      <c r="E161" s="28" t="s">
        <v>52</v>
      </c>
      <c r="F161" s="77">
        <f>SUM(F151:G160)</f>
        <v>0</v>
      </c>
      <c r="G161" s="78"/>
      <c r="H161" s="5"/>
    </row>
    <row r="162" spans="1:8" ht="16.5" thickBot="1" x14ac:dyDescent="0.3">
      <c r="A162" s="55"/>
      <c r="B162" s="31"/>
      <c r="C162" s="31"/>
      <c r="D162" s="32"/>
      <c r="E162" s="2"/>
      <c r="F162" s="33"/>
      <c r="G162" s="33"/>
      <c r="H162" s="2"/>
    </row>
    <row r="163" spans="1:8" ht="21.75" thickBot="1" x14ac:dyDescent="0.3">
      <c r="A163" s="55"/>
      <c r="B163" s="31"/>
      <c r="C163" s="31"/>
      <c r="D163" s="32"/>
      <c r="E163" s="34" t="s">
        <v>57</v>
      </c>
      <c r="F163" s="79">
        <f>SUM(F161,F148,F135,F122,F109,)</f>
        <v>71956.33</v>
      </c>
      <c r="G163" s="80"/>
      <c r="H163" s="5"/>
    </row>
    <row r="164" spans="1:8" ht="15.75" x14ac:dyDescent="0.25">
      <c r="A164" s="55"/>
      <c r="B164" s="31"/>
      <c r="C164" s="31"/>
      <c r="D164" s="32"/>
      <c r="E164" s="2"/>
      <c r="F164" s="29"/>
      <c r="G164" s="29"/>
      <c r="H164" s="2"/>
    </row>
    <row r="165" spans="1:8" ht="35.25" customHeight="1" thickBot="1" x14ac:dyDescent="0.3">
      <c r="A165" s="55"/>
      <c r="B165" s="69" t="s">
        <v>58</v>
      </c>
      <c r="C165" s="69"/>
      <c r="D165" s="69"/>
      <c r="E165" s="69"/>
      <c r="F165" s="69"/>
      <c r="G165" s="69"/>
      <c r="H165" s="2"/>
    </row>
    <row r="166" spans="1:8" ht="93" customHeight="1" thickBot="1" x14ac:dyDescent="0.3">
      <c r="A166" s="55"/>
      <c r="B166" s="72" t="s">
        <v>130</v>
      </c>
      <c r="C166" s="62"/>
      <c r="D166" s="62"/>
      <c r="E166" s="62"/>
      <c r="F166" s="62"/>
      <c r="G166" s="63"/>
      <c r="H166" s="5"/>
    </row>
    <row r="167" spans="1:8" ht="15.75" x14ac:dyDescent="0.25">
      <c r="A167" s="55"/>
      <c r="B167" s="23"/>
      <c r="C167" s="23"/>
      <c r="D167" s="23"/>
      <c r="E167" s="23"/>
      <c r="F167" s="23"/>
      <c r="G167" s="23"/>
      <c r="H167" s="2"/>
    </row>
    <row r="168" spans="1:8" ht="16.5" customHeight="1" thickBot="1" x14ac:dyDescent="0.3">
      <c r="A168" s="55"/>
      <c r="B168" s="69" t="s">
        <v>59</v>
      </c>
      <c r="C168" s="69"/>
      <c r="D168" s="69"/>
      <c r="E168" s="69"/>
      <c r="F168" s="69"/>
      <c r="G168" s="69"/>
      <c r="H168" s="2"/>
    </row>
    <row r="169" spans="1:8" ht="60" customHeight="1" thickBot="1" x14ac:dyDescent="0.3">
      <c r="A169" s="55"/>
      <c r="B169" s="61" t="s">
        <v>113</v>
      </c>
      <c r="C169" s="62"/>
      <c r="D169" s="62"/>
      <c r="E169" s="62"/>
      <c r="F169" s="62"/>
      <c r="G169" s="63"/>
      <c r="H169" s="5"/>
    </row>
    <row r="170" spans="1:8" ht="15.75" x14ac:dyDescent="0.25">
      <c r="A170" s="55"/>
      <c r="B170" s="23"/>
      <c r="C170" s="23"/>
      <c r="D170" s="23"/>
      <c r="E170" s="23"/>
      <c r="F170" s="23"/>
      <c r="G170" s="23"/>
      <c r="H170" s="2"/>
    </row>
    <row r="171" spans="1:8" ht="15.75" x14ac:dyDescent="0.25">
      <c r="A171" s="55"/>
      <c r="B171" s="2"/>
      <c r="C171" s="2"/>
      <c r="D171" s="2"/>
      <c r="E171" s="2"/>
      <c r="F171" s="2"/>
      <c r="G171" s="2"/>
      <c r="H171" s="2"/>
    </row>
    <row r="172" spans="1:8" ht="26.25" x14ac:dyDescent="0.25">
      <c r="A172" s="55"/>
      <c r="B172" s="39" t="s">
        <v>60</v>
      </c>
      <c r="C172" s="45"/>
      <c r="D172" s="45"/>
      <c r="E172" s="45"/>
      <c r="F172" s="45"/>
      <c r="G172" s="45"/>
      <c r="H172" s="45"/>
    </row>
    <row r="173" spans="1:8" ht="15.75" x14ac:dyDescent="0.25">
      <c r="A173" s="55"/>
      <c r="B173" s="1"/>
      <c r="C173" s="1"/>
      <c r="D173" s="1"/>
      <c r="E173" s="1"/>
      <c r="F173" s="1"/>
      <c r="G173" s="1"/>
      <c r="H173" s="2"/>
    </row>
    <row r="174" spans="1:8" ht="33" customHeight="1" thickBot="1" x14ac:dyDescent="0.3">
      <c r="A174" s="55"/>
      <c r="B174" s="60" t="s">
        <v>61</v>
      </c>
      <c r="C174" s="60"/>
      <c r="D174" s="60"/>
      <c r="E174" s="60"/>
      <c r="F174" s="60"/>
      <c r="G174" s="60"/>
      <c r="H174" s="2"/>
    </row>
    <row r="175" spans="1:8" ht="216" customHeight="1" thickBot="1" x14ac:dyDescent="0.3">
      <c r="A175" s="55"/>
      <c r="B175" s="61" t="s">
        <v>108</v>
      </c>
      <c r="C175" s="62"/>
      <c r="D175" s="62"/>
      <c r="E175" s="62"/>
      <c r="F175" s="62"/>
      <c r="G175" s="63"/>
      <c r="H175" s="5"/>
    </row>
    <row r="176" spans="1:8" ht="15.75" x14ac:dyDescent="0.25">
      <c r="A176" s="55"/>
      <c r="B176" s="23"/>
      <c r="C176" s="23"/>
      <c r="D176" s="23"/>
      <c r="E176" s="23"/>
      <c r="F176" s="23"/>
      <c r="G176" s="23"/>
      <c r="H176" s="2"/>
    </row>
    <row r="177" spans="1:8" ht="16.5" customHeight="1" thickBot="1" x14ac:dyDescent="0.3">
      <c r="A177" s="55"/>
      <c r="B177" s="69" t="s">
        <v>59</v>
      </c>
      <c r="C177" s="69"/>
      <c r="D177" s="69"/>
      <c r="E177" s="69"/>
      <c r="F177" s="69"/>
      <c r="G177" s="69"/>
      <c r="H177" s="2"/>
    </row>
    <row r="178" spans="1:8" ht="57" customHeight="1" thickBot="1" x14ac:dyDescent="0.3">
      <c r="A178" s="55"/>
      <c r="B178" s="61" t="s">
        <v>106</v>
      </c>
      <c r="C178" s="62"/>
      <c r="D178" s="62"/>
      <c r="E178" s="62"/>
      <c r="F178" s="62"/>
      <c r="G178" s="63"/>
      <c r="H178" s="5"/>
    </row>
    <row r="179" spans="1:8" ht="15.75" customHeight="1" x14ac:dyDescent="0.25">
      <c r="A179" s="55"/>
      <c r="B179" s="58"/>
      <c r="C179" s="58"/>
      <c r="D179" s="58"/>
      <c r="E179" s="58"/>
      <c r="F179" s="58"/>
      <c r="G179" s="58"/>
      <c r="H179" s="2"/>
    </row>
    <row r="180" spans="1:8" ht="30" customHeight="1" x14ac:dyDescent="0.25">
      <c r="A180" s="55"/>
      <c r="B180" s="70" t="s">
        <v>62</v>
      </c>
      <c r="C180" s="70"/>
      <c r="D180" s="70"/>
      <c r="E180" s="70"/>
      <c r="F180" s="70"/>
      <c r="G180" s="70"/>
      <c r="H180" s="2"/>
    </row>
    <row r="181" spans="1:8" ht="7.5" customHeight="1" x14ac:dyDescent="0.25">
      <c r="A181" s="55"/>
      <c r="B181" s="64"/>
      <c r="C181" s="64"/>
      <c r="D181" s="66"/>
      <c r="E181" s="66"/>
      <c r="F181" s="64"/>
      <c r="G181" s="64"/>
      <c r="H181" s="2"/>
    </row>
    <row r="182" spans="1:8" ht="15.75" x14ac:dyDescent="0.25">
      <c r="A182" s="55"/>
      <c r="B182" s="64"/>
      <c r="C182" s="64"/>
      <c r="D182" s="36" t="s">
        <v>63</v>
      </c>
      <c r="E182" s="36" t="s">
        <v>64</v>
      </c>
      <c r="F182" s="64"/>
      <c r="G182" s="64"/>
      <c r="H182" s="2"/>
    </row>
    <row r="183" spans="1:8" ht="30" x14ac:dyDescent="0.25">
      <c r="A183" s="55"/>
      <c r="B183" s="64"/>
      <c r="C183" s="64"/>
      <c r="D183" s="40" t="s">
        <v>65</v>
      </c>
      <c r="E183" s="41" t="s">
        <v>66</v>
      </c>
      <c r="F183" s="64"/>
      <c r="G183" s="64"/>
      <c r="H183" s="2"/>
    </row>
    <row r="184" spans="1:8" ht="14.25" customHeight="1" x14ac:dyDescent="0.25">
      <c r="A184" s="55"/>
      <c r="B184" s="64"/>
      <c r="C184" s="64"/>
      <c r="D184" s="36" t="s">
        <v>67</v>
      </c>
      <c r="E184" s="36"/>
      <c r="F184" s="64"/>
      <c r="G184" s="64"/>
      <c r="H184" s="2"/>
    </row>
    <row r="185" spans="1:8" ht="6.75" customHeight="1" thickBot="1" x14ac:dyDescent="0.3">
      <c r="A185" s="55"/>
      <c r="B185" s="65"/>
      <c r="C185" s="65"/>
      <c r="D185" s="35"/>
      <c r="E185" s="35"/>
      <c r="F185" s="65"/>
      <c r="G185" s="65"/>
      <c r="H185" s="2"/>
    </row>
    <row r="186" spans="1:8" ht="36.75" customHeight="1" thickBot="1" x14ac:dyDescent="0.3">
      <c r="A186" s="55"/>
      <c r="B186" s="61" t="s">
        <v>107</v>
      </c>
      <c r="C186" s="62"/>
      <c r="D186" s="62"/>
      <c r="E186" s="62"/>
      <c r="F186" s="62"/>
      <c r="G186" s="63"/>
      <c r="H186" s="5"/>
    </row>
    <row r="187" spans="1:8" ht="15.75" x14ac:dyDescent="0.25">
      <c r="A187" s="55"/>
      <c r="B187" s="23"/>
      <c r="C187" s="23"/>
      <c r="D187" s="23"/>
      <c r="E187" s="23"/>
      <c r="F187" s="23"/>
      <c r="G187" s="23"/>
      <c r="H187" s="2"/>
    </row>
    <row r="188" spans="1:8" ht="16.5" customHeight="1" thickBot="1" x14ac:dyDescent="0.3">
      <c r="A188" s="55"/>
      <c r="B188" s="60" t="s">
        <v>68</v>
      </c>
      <c r="C188" s="60"/>
      <c r="D188" s="60"/>
      <c r="E188" s="60"/>
      <c r="F188" s="60"/>
      <c r="G188" s="60"/>
      <c r="H188" s="2"/>
    </row>
    <row r="189" spans="1:8" ht="86.25" customHeight="1" thickBot="1" x14ac:dyDescent="0.3">
      <c r="A189" s="55"/>
      <c r="B189" s="61" t="s">
        <v>114</v>
      </c>
      <c r="C189" s="62"/>
      <c r="D189" s="62"/>
      <c r="E189" s="62"/>
      <c r="F189" s="62"/>
      <c r="G189" s="63"/>
      <c r="H189" s="2"/>
    </row>
    <row r="190" spans="1:8" ht="15.75" x14ac:dyDescent="0.25">
      <c r="A190" s="55"/>
      <c r="B190" s="2"/>
      <c r="C190" s="2"/>
      <c r="D190" s="2"/>
      <c r="E190" s="2"/>
      <c r="F190" s="2"/>
      <c r="G190" s="2"/>
      <c r="H190" s="2"/>
    </row>
    <row r="191" spans="1:8" ht="54.75" customHeight="1" x14ac:dyDescent="0.25">
      <c r="A191" s="55"/>
      <c r="B191" s="71" t="s">
        <v>69</v>
      </c>
      <c r="C191" s="71"/>
      <c r="D191" s="71"/>
      <c r="E191" s="71"/>
      <c r="F191" s="71"/>
      <c r="G191" s="71"/>
      <c r="H191" s="2"/>
    </row>
    <row r="192" spans="1:8" ht="15.75" x14ac:dyDescent="0.25">
      <c r="A192" s="55"/>
      <c r="B192" s="2"/>
      <c r="C192" s="2"/>
      <c r="D192" s="2"/>
      <c r="E192" s="2"/>
      <c r="F192" s="2"/>
      <c r="G192" s="2"/>
      <c r="H192" s="2"/>
    </row>
    <row r="193" spans="1:8" ht="16.5" customHeight="1" thickBot="1" x14ac:dyDescent="0.3">
      <c r="A193" s="55"/>
      <c r="B193" s="67" t="s">
        <v>70</v>
      </c>
      <c r="C193" s="67"/>
      <c r="D193" s="67"/>
      <c r="E193" s="67"/>
      <c r="F193" s="67"/>
      <c r="G193" s="67"/>
      <c r="H193" s="2"/>
    </row>
    <row r="194" spans="1:8" ht="110.25" customHeight="1" thickBot="1" x14ac:dyDescent="0.3">
      <c r="A194" s="55"/>
      <c r="B194" s="61" t="s">
        <v>133</v>
      </c>
      <c r="C194" s="62"/>
      <c r="D194" s="62"/>
      <c r="E194" s="62"/>
      <c r="F194" s="62"/>
      <c r="G194" s="63"/>
      <c r="H194" s="5"/>
    </row>
    <row r="195" spans="1:8" ht="15.75" x14ac:dyDescent="0.25">
      <c r="A195" s="55"/>
      <c r="B195" s="23"/>
      <c r="C195" s="23"/>
      <c r="D195" s="23"/>
      <c r="E195" s="23"/>
      <c r="F195" s="23"/>
      <c r="G195" s="23"/>
      <c r="H195" s="2"/>
    </row>
    <row r="196" spans="1:8" ht="16.5" customHeight="1" thickBot="1" x14ac:dyDescent="0.3">
      <c r="A196" s="55"/>
      <c r="B196" s="68" t="s">
        <v>71</v>
      </c>
      <c r="C196" s="67"/>
      <c r="D196" s="67"/>
      <c r="E196" s="67"/>
      <c r="F196" s="67"/>
      <c r="G196" s="67"/>
      <c r="H196" s="2"/>
    </row>
    <row r="197" spans="1:8" ht="120.75" customHeight="1" thickBot="1" x14ac:dyDescent="0.3">
      <c r="A197" s="55"/>
      <c r="B197" s="61" t="s">
        <v>136</v>
      </c>
      <c r="C197" s="62"/>
      <c r="D197" s="62"/>
      <c r="E197" s="62"/>
      <c r="F197" s="62"/>
      <c r="G197" s="63"/>
      <c r="H197" s="5"/>
    </row>
    <row r="198" spans="1:8" ht="15.75" x14ac:dyDescent="0.25">
      <c r="A198" s="55"/>
      <c r="B198" s="23"/>
      <c r="C198" s="23"/>
      <c r="D198" s="23"/>
      <c r="E198" s="23"/>
      <c r="F198" s="23"/>
      <c r="G198" s="23"/>
      <c r="H198" s="2"/>
    </row>
    <row r="199" spans="1:8" ht="23.25" x14ac:dyDescent="0.25">
      <c r="A199" s="55"/>
      <c r="B199" s="56" t="s">
        <v>72</v>
      </c>
      <c r="C199" s="57"/>
      <c r="D199" s="57"/>
      <c r="E199" s="57"/>
      <c r="F199" s="57"/>
      <c r="G199" s="57"/>
      <c r="H199" s="55"/>
    </row>
    <row r="200" spans="1:8" ht="15.75" x14ac:dyDescent="0.25">
      <c r="A200" s="55"/>
      <c r="B200" s="2"/>
      <c r="C200" s="2"/>
      <c r="D200" s="2"/>
      <c r="E200" s="2"/>
      <c r="F200" s="2"/>
      <c r="G200" s="2"/>
      <c r="H200" s="55"/>
    </row>
    <row r="201" spans="1:8" ht="23.25" x14ac:dyDescent="0.25">
      <c r="A201" s="55"/>
      <c r="B201" s="56"/>
      <c r="C201" s="57"/>
      <c r="D201" s="57"/>
      <c r="E201" s="57"/>
      <c r="F201" s="57"/>
      <c r="G201" s="57"/>
      <c r="H201" s="55"/>
    </row>
  </sheetData>
  <mergeCells count="253">
    <mergeCell ref="B91:C91"/>
    <mergeCell ref="D91:E91"/>
    <mergeCell ref="F91:G91"/>
    <mergeCell ref="B90:C90"/>
    <mergeCell ref="D90:E90"/>
    <mergeCell ref="F90:G90"/>
    <mergeCell ref="B89:C89"/>
    <mergeCell ref="D89:E89"/>
    <mergeCell ref="F89:G89"/>
    <mergeCell ref="B14:C14"/>
    <mergeCell ref="B15:C15"/>
    <mergeCell ref="F15:G15"/>
    <mergeCell ref="B16:C17"/>
    <mergeCell ref="D16:E17"/>
    <mergeCell ref="B20:H20"/>
    <mergeCell ref="B1:G1"/>
    <mergeCell ref="B2:G2"/>
    <mergeCell ref="B4:G10"/>
    <mergeCell ref="B11:H11"/>
    <mergeCell ref="B13:C13"/>
    <mergeCell ref="D13:G13"/>
    <mergeCell ref="B26:C26"/>
    <mergeCell ref="D26:E26"/>
    <mergeCell ref="B27:C27"/>
    <mergeCell ref="D27:E27"/>
    <mergeCell ref="B29:C29"/>
    <mergeCell ref="B30:C30"/>
    <mergeCell ref="D30:E30"/>
    <mergeCell ref="B22:C22"/>
    <mergeCell ref="B23:C23"/>
    <mergeCell ref="D23:E23"/>
    <mergeCell ref="B24:C24"/>
    <mergeCell ref="D24:E24"/>
    <mergeCell ref="B25:C25"/>
    <mergeCell ref="D25:E25"/>
    <mergeCell ref="B34:C34"/>
    <mergeCell ref="D34:E34"/>
    <mergeCell ref="B36:C36"/>
    <mergeCell ref="D36:E36"/>
    <mergeCell ref="D37:E37"/>
    <mergeCell ref="D38:E38"/>
    <mergeCell ref="B31:C31"/>
    <mergeCell ref="D31:E31"/>
    <mergeCell ref="B32:C32"/>
    <mergeCell ref="D32:E32"/>
    <mergeCell ref="B33:C33"/>
    <mergeCell ref="D33:E33"/>
    <mergeCell ref="B45:C45"/>
    <mergeCell ref="D45:E45"/>
    <mergeCell ref="B48:H48"/>
    <mergeCell ref="B50:G50"/>
    <mergeCell ref="B51:G51"/>
    <mergeCell ref="B53:G53"/>
    <mergeCell ref="D39:E39"/>
    <mergeCell ref="D40:E40"/>
    <mergeCell ref="B42:C42"/>
    <mergeCell ref="B43:C43"/>
    <mergeCell ref="D43:E43"/>
    <mergeCell ref="B44:C44"/>
    <mergeCell ref="D44:E44"/>
    <mergeCell ref="B63:G63"/>
    <mergeCell ref="B65:G65"/>
    <mergeCell ref="B66:G66"/>
    <mergeCell ref="B69:H69"/>
    <mergeCell ref="B73:G73"/>
    <mergeCell ref="B54:G54"/>
    <mergeCell ref="B56:G56"/>
    <mergeCell ref="B57:G57"/>
    <mergeCell ref="B59:G59"/>
    <mergeCell ref="B60:G60"/>
    <mergeCell ref="B62:G62"/>
    <mergeCell ref="B77:C77"/>
    <mergeCell ref="D77:E77"/>
    <mergeCell ref="F77:G77"/>
    <mergeCell ref="B75:C75"/>
    <mergeCell ref="D75:E75"/>
    <mergeCell ref="F75:G75"/>
    <mergeCell ref="B76:C76"/>
    <mergeCell ref="D76:E76"/>
    <mergeCell ref="F76:G76"/>
    <mergeCell ref="F88:G88"/>
    <mergeCell ref="D87:E87"/>
    <mergeCell ref="D88:E88"/>
    <mergeCell ref="B81:C81"/>
    <mergeCell ref="D81:E81"/>
    <mergeCell ref="F81:G81"/>
    <mergeCell ref="B78:C78"/>
    <mergeCell ref="D78:E78"/>
    <mergeCell ref="F78:G78"/>
    <mergeCell ref="B79:C79"/>
    <mergeCell ref="D79:E79"/>
    <mergeCell ref="F79:G79"/>
    <mergeCell ref="B80:C80"/>
    <mergeCell ref="D80:E80"/>
    <mergeCell ref="F80:G80"/>
    <mergeCell ref="B94:G94"/>
    <mergeCell ref="B96:C96"/>
    <mergeCell ref="F96:G96"/>
    <mergeCell ref="B98:G98"/>
    <mergeCell ref="B99:C99"/>
    <mergeCell ref="F99:G99"/>
    <mergeCell ref="B82:C82"/>
    <mergeCell ref="D82:E82"/>
    <mergeCell ref="F82:G82"/>
    <mergeCell ref="B83:C83"/>
    <mergeCell ref="D83:E83"/>
    <mergeCell ref="F83:G83"/>
    <mergeCell ref="B84:C84"/>
    <mergeCell ref="B85:C85"/>
    <mergeCell ref="B86:C86"/>
    <mergeCell ref="D86:E86"/>
    <mergeCell ref="B87:C87"/>
    <mergeCell ref="B88:C88"/>
    <mergeCell ref="D84:E84"/>
    <mergeCell ref="D85:E85"/>
    <mergeCell ref="F84:G84"/>
    <mergeCell ref="F85:G85"/>
    <mergeCell ref="F86:G86"/>
    <mergeCell ref="F87:G87"/>
    <mergeCell ref="B103:C103"/>
    <mergeCell ref="F103:G103"/>
    <mergeCell ref="B104:C104"/>
    <mergeCell ref="F104:G104"/>
    <mergeCell ref="B105:C105"/>
    <mergeCell ref="F105:G105"/>
    <mergeCell ref="B100:C100"/>
    <mergeCell ref="F100:G100"/>
    <mergeCell ref="B101:C101"/>
    <mergeCell ref="F101:G101"/>
    <mergeCell ref="B102:C102"/>
    <mergeCell ref="F102:G102"/>
    <mergeCell ref="F109:G109"/>
    <mergeCell ref="B111:G111"/>
    <mergeCell ref="B112:C112"/>
    <mergeCell ref="F112:G112"/>
    <mergeCell ref="B113:C113"/>
    <mergeCell ref="F113:G113"/>
    <mergeCell ref="B106:C106"/>
    <mergeCell ref="F106:G106"/>
    <mergeCell ref="B107:C107"/>
    <mergeCell ref="F107:G107"/>
    <mergeCell ref="B108:C108"/>
    <mergeCell ref="F108:G108"/>
    <mergeCell ref="B117:C117"/>
    <mergeCell ref="F117:G117"/>
    <mergeCell ref="B118:C118"/>
    <mergeCell ref="F118:G118"/>
    <mergeCell ref="B119:C119"/>
    <mergeCell ref="F119:G119"/>
    <mergeCell ref="B114:C114"/>
    <mergeCell ref="F114:G114"/>
    <mergeCell ref="B115:C115"/>
    <mergeCell ref="F115:G115"/>
    <mergeCell ref="B116:C116"/>
    <mergeCell ref="F116:G116"/>
    <mergeCell ref="B125:C125"/>
    <mergeCell ref="F125:G125"/>
    <mergeCell ref="B126:C126"/>
    <mergeCell ref="F126:G126"/>
    <mergeCell ref="B127:C127"/>
    <mergeCell ref="F127:G127"/>
    <mergeCell ref="B120:C120"/>
    <mergeCell ref="F120:G120"/>
    <mergeCell ref="B121:C121"/>
    <mergeCell ref="F121:G121"/>
    <mergeCell ref="F122:G122"/>
    <mergeCell ref="B124:G124"/>
    <mergeCell ref="B131:C131"/>
    <mergeCell ref="F131:G131"/>
    <mergeCell ref="B132:C132"/>
    <mergeCell ref="F132:G132"/>
    <mergeCell ref="B133:C133"/>
    <mergeCell ref="F133:G133"/>
    <mergeCell ref="B128:C128"/>
    <mergeCell ref="F128:G128"/>
    <mergeCell ref="B129:C129"/>
    <mergeCell ref="F129:G129"/>
    <mergeCell ref="B130:C130"/>
    <mergeCell ref="F130:G130"/>
    <mergeCell ref="B139:C139"/>
    <mergeCell ref="F139:G139"/>
    <mergeCell ref="B140:C140"/>
    <mergeCell ref="F140:G140"/>
    <mergeCell ref="B141:C141"/>
    <mergeCell ref="F141:G141"/>
    <mergeCell ref="B134:C134"/>
    <mergeCell ref="F134:G134"/>
    <mergeCell ref="F135:G135"/>
    <mergeCell ref="B137:G137"/>
    <mergeCell ref="B138:C138"/>
    <mergeCell ref="F138:G138"/>
    <mergeCell ref="B145:C145"/>
    <mergeCell ref="F145:G145"/>
    <mergeCell ref="B146:C146"/>
    <mergeCell ref="F146:G146"/>
    <mergeCell ref="B147:C147"/>
    <mergeCell ref="F147:G147"/>
    <mergeCell ref="B142:C142"/>
    <mergeCell ref="F142:G142"/>
    <mergeCell ref="B143:C143"/>
    <mergeCell ref="F143:G143"/>
    <mergeCell ref="B144:C144"/>
    <mergeCell ref="F144:G144"/>
    <mergeCell ref="B153:C153"/>
    <mergeCell ref="F153:G153"/>
    <mergeCell ref="B154:C154"/>
    <mergeCell ref="F154:G154"/>
    <mergeCell ref="B155:C155"/>
    <mergeCell ref="F155:G155"/>
    <mergeCell ref="F148:G148"/>
    <mergeCell ref="B150:G150"/>
    <mergeCell ref="B151:C151"/>
    <mergeCell ref="F151:G151"/>
    <mergeCell ref="B152:C152"/>
    <mergeCell ref="F152:G152"/>
    <mergeCell ref="B174:G174"/>
    <mergeCell ref="B175:G175"/>
    <mergeCell ref="B159:C159"/>
    <mergeCell ref="F159:G159"/>
    <mergeCell ref="B160:C160"/>
    <mergeCell ref="F160:G160"/>
    <mergeCell ref="F161:G161"/>
    <mergeCell ref="F163:G163"/>
    <mergeCell ref="B156:C156"/>
    <mergeCell ref="F156:G156"/>
    <mergeCell ref="B157:C157"/>
    <mergeCell ref="F157:G157"/>
    <mergeCell ref="B158:C158"/>
    <mergeCell ref="F158:G158"/>
    <mergeCell ref="H199:H201"/>
    <mergeCell ref="A1:A201"/>
    <mergeCell ref="B199:G199"/>
    <mergeCell ref="B201:G201"/>
    <mergeCell ref="B179:G179"/>
    <mergeCell ref="B70:G70"/>
    <mergeCell ref="B188:G188"/>
    <mergeCell ref="B189:G189"/>
    <mergeCell ref="B181:C185"/>
    <mergeCell ref="F181:G185"/>
    <mergeCell ref="D181:E181"/>
    <mergeCell ref="B193:G193"/>
    <mergeCell ref="B194:G194"/>
    <mergeCell ref="B196:G196"/>
    <mergeCell ref="B197:G197"/>
    <mergeCell ref="B177:G177"/>
    <mergeCell ref="B178:G178"/>
    <mergeCell ref="B180:G180"/>
    <mergeCell ref="B186:G186"/>
    <mergeCell ref="B191:G191"/>
    <mergeCell ref="B165:G165"/>
    <mergeCell ref="B166:G166"/>
    <mergeCell ref="B168:G168"/>
    <mergeCell ref="B169:G169"/>
  </mergeCells>
  <hyperlinks>
    <hyperlink ref="D25" r:id="rId1"/>
    <hyperlink ref="D33" r:id="rId2"/>
    <hyperlink ref="G37" r:id="rId3"/>
    <hyperlink ref="G38" r:id="rId4"/>
    <hyperlink ref="G39" r:id="rId5"/>
    <hyperlink ref="G40" r:id="rId6"/>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Tan Chee Sim</cp:lastModifiedBy>
  <cp:revision/>
  <dcterms:created xsi:type="dcterms:W3CDTF">2014-09-19T14:32:14Z</dcterms:created>
  <dcterms:modified xsi:type="dcterms:W3CDTF">2015-03-30T04:19:39Z</dcterms:modified>
</cp:coreProperties>
</file>